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600" yWindow="255" windowWidth="11100" windowHeight="5835" tabRatio="782"/>
  </bookViews>
  <sheets>
    <sheet name="Bock" sheetId="3" r:id="rId1"/>
    <sheet name="Лист1" sheetId="8" state="hidden" r:id="rId2"/>
    <sheet name="Лист2" sheetId="9" state="hidden" r:id="rId3"/>
  </sheets>
  <definedNames>
    <definedName name="_xlnm.Print_Area" localSheetId="0">Bock!$A$1:$N$331</definedName>
  </definedNames>
  <calcPr calcId="125725"/>
  <customWorkbookViews>
    <customWorkbookView name="Алексей - Личное представление" guid="{BA7E6719-6AAA-48E0-A2A3-600BCC0CA9F6}" mergeInterval="0" personalView="1" maximized="1" xWindow="1" yWindow="1" windowWidth="1440" windowHeight="675" tabRatio="782" activeSheetId="1"/>
    <customWorkbookView name="Acer - Личное представление" guid="{8DEE2282-8C7D-474E-BD84-564F07DF6853}" mergeInterval="0" personalView="1" maximized="1" xWindow="1" yWindow="1" windowWidth="1280" windowHeight="575" tabRatio="782" activeSheetId="1"/>
  </customWorkbookViews>
</workbook>
</file>

<file path=xl/calcChain.xml><?xml version="1.0" encoding="utf-8"?>
<calcChain xmlns="http://schemas.openxmlformats.org/spreadsheetml/2006/main">
  <c r="T77" i="3"/>
  <c r="T78"/>
  <c r="T79"/>
  <c r="T80"/>
  <c r="T81"/>
  <c r="T82"/>
  <c r="V82"/>
  <c r="T83"/>
  <c r="T84"/>
  <c r="T85"/>
  <c r="T86"/>
  <c r="T87"/>
  <c r="T88"/>
  <c r="T89"/>
  <c r="T90"/>
  <c r="T91"/>
  <c r="T92"/>
  <c r="T94"/>
  <c r="T95"/>
  <c r="T108"/>
  <c r="T109"/>
  <c r="T110"/>
  <c r="T111"/>
  <c r="T112"/>
  <c r="T113"/>
  <c r="T114"/>
  <c r="T115"/>
  <c r="T116"/>
  <c r="T117"/>
  <c r="T118"/>
  <c r="T119"/>
  <c r="T120"/>
  <c r="T121"/>
  <c r="T122"/>
  <c r="T123"/>
  <c r="T125"/>
  <c r="T126"/>
  <c r="P214"/>
  <c r="P215"/>
  <c r="P216"/>
  <c r="P217"/>
  <c r="P218"/>
  <c r="P219"/>
  <c r="P220"/>
  <c r="P221"/>
  <c r="P222"/>
  <c r="P223"/>
  <c r="P224"/>
  <c r="P226"/>
  <c r="P227"/>
  <c r="P228"/>
</calcChain>
</file>

<file path=xl/sharedStrings.xml><?xml version="1.0" encoding="utf-8"?>
<sst xmlns="http://schemas.openxmlformats.org/spreadsheetml/2006/main" count="388" uniqueCount="222">
  <si>
    <t>---</t>
  </si>
  <si>
    <t>Дополнительные опции:</t>
  </si>
  <si>
    <t>Модель агрегата</t>
  </si>
  <si>
    <t>К</t>
  </si>
  <si>
    <t>M</t>
  </si>
  <si>
    <t>•      температура кипения tо = -10 °С</t>
  </si>
  <si>
    <t>R404a</t>
  </si>
  <si>
    <t>О</t>
  </si>
  <si>
    <t>В</t>
  </si>
  <si>
    <t>Р</t>
  </si>
  <si>
    <t>на базе 4-х компрессоров</t>
  </si>
  <si>
    <t>на базе 3-х компрессоров</t>
  </si>
  <si>
    <t>на базе 2-х компрессоров</t>
  </si>
  <si>
    <r>
      <t>М -</t>
    </r>
    <r>
      <rPr>
        <sz val="10"/>
        <rFont val="Arial"/>
        <family val="2"/>
        <charset val="204"/>
      </rPr>
      <t xml:space="preserve"> отделитель масла</t>
    </r>
  </si>
  <si>
    <r>
      <rPr>
        <b/>
        <sz val="10"/>
        <rFont val="Arial"/>
        <family val="2"/>
        <charset val="204"/>
      </rPr>
      <t>В -</t>
    </r>
    <r>
      <rPr>
        <sz val="10"/>
        <rFont val="Arial"/>
        <family val="2"/>
        <charset val="204"/>
      </rPr>
      <t xml:space="preserve"> вентилятор обдува головки блока цилиндров (для среднетемпературных агрегатов).</t>
    </r>
  </si>
  <si>
    <r>
      <rPr>
        <b/>
        <sz val="10"/>
        <rFont val="Arial"/>
        <family val="2"/>
        <charset val="204"/>
      </rPr>
      <t>В</t>
    </r>
    <r>
      <rPr>
        <sz val="10"/>
        <rFont val="Arial"/>
        <family val="2"/>
        <charset val="204"/>
      </rPr>
      <t xml:space="preserve"> - вентилятор обдува головки компрессора (для среднетемпературного агрегата)</t>
    </r>
  </si>
  <si>
    <t>МНОГОКОМПРЕССОРНЫЕ АГРЕГАТЫ СРЕДНЕТЕМПЕРАТУРНЫЕ</t>
  </si>
  <si>
    <t>МНОГОКОМПРЕССОРНЫЕ АГРЕГАТЫ НИЗКОТЕМПЕРАТУРНЫЕ</t>
  </si>
  <si>
    <t>АГРЕГАТЫ КОМПРЕССОРНО-РЕСИВЕРНЫЕ                                                                                                          СРЕДНЕТЕМПЕРАТУРНЫЕ</t>
  </si>
  <si>
    <t>АГРЕГАТЫ КОМПРЕССОРНО-РЕСИВЕРНЫЕ                                                                                                          НИЗКОТЕМПЕРАТУРНЫЕ</t>
  </si>
  <si>
    <t>Опции по запросу:</t>
  </si>
  <si>
    <r>
      <rPr>
        <b/>
        <sz val="10"/>
        <rFont val="Arial"/>
        <family val="2"/>
        <charset val="204"/>
      </rPr>
      <t>Зв -</t>
    </r>
    <r>
      <rPr>
        <sz val="10"/>
        <rFont val="Arial"/>
        <family val="2"/>
        <charset val="204"/>
      </rPr>
      <t xml:space="preserve"> запорные вентили на линии нагнетания и всасывания</t>
    </r>
  </si>
  <si>
    <r>
      <rPr>
        <b/>
        <sz val="10"/>
        <rFont val="Arial"/>
        <family val="2"/>
        <charset val="204"/>
      </rPr>
      <t>Зк -</t>
    </r>
    <r>
      <rPr>
        <sz val="10"/>
        <rFont val="Arial"/>
        <family val="2"/>
        <charset val="204"/>
      </rPr>
      <t xml:space="preserve"> шумоизолированный защитный корпус</t>
    </r>
  </si>
  <si>
    <r>
      <t>•      температура конденсации t</t>
    </r>
    <r>
      <rPr>
        <i/>
        <vertAlign val="subscript"/>
        <sz val="9"/>
        <rFont val="Arial"/>
        <family val="2"/>
        <charset val="204"/>
      </rPr>
      <t>конд</t>
    </r>
    <r>
      <rPr>
        <i/>
        <sz val="9"/>
        <rFont val="Arial"/>
        <family val="2"/>
        <charset val="204"/>
      </rPr>
      <t xml:space="preserve"> = +45 °С</t>
    </r>
  </si>
  <si>
    <r>
      <t>•      температура кипения t</t>
    </r>
    <r>
      <rPr>
        <i/>
        <vertAlign val="subscript"/>
        <sz val="9"/>
        <rFont val="Arial"/>
        <family val="2"/>
        <charset val="204"/>
      </rPr>
      <t>о</t>
    </r>
    <r>
      <rPr>
        <i/>
        <sz val="9"/>
        <rFont val="Arial"/>
        <family val="2"/>
        <charset val="204"/>
      </rPr>
      <t xml:space="preserve"> = -35 °С</t>
    </r>
  </si>
  <si>
    <t>W</t>
  </si>
  <si>
    <r>
      <rPr>
        <b/>
        <sz val="10"/>
        <rFont val="Arial"/>
        <family val="2"/>
        <charset val="204"/>
      </rPr>
      <t>W -</t>
    </r>
    <r>
      <rPr>
        <sz val="10"/>
        <rFont val="Arial"/>
        <family val="2"/>
        <charset val="204"/>
      </rPr>
      <t xml:space="preserve"> виброгасители на каждый компрессор</t>
    </r>
  </si>
  <si>
    <t xml:space="preserve"> </t>
  </si>
  <si>
    <t>Зв</t>
  </si>
  <si>
    <t>SKB3400300</t>
  </si>
  <si>
    <t>SKB3400400</t>
  </si>
  <si>
    <t>SKB3400750</t>
  </si>
  <si>
    <t>SK2403</t>
  </si>
  <si>
    <t>SK3401</t>
  </si>
  <si>
    <t>SK3402</t>
  </si>
  <si>
    <t>SK3403</t>
  </si>
  <si>
    <t>SK4401</t>
  </si>
  <si>
    <t>SK4402</t>
  </si>
  <si>
    <t>SK4403</t>
  </si>
  <si>
    <t>SKB3400550</t>
  </si>
  <si>
    <t>SKB3400220</t>
  </si>
  <si>
    <r>
      <rPr>
        <b/>
        <sz val="10"/>
        <rFont val="Arial"/>
        <family val="2"/>
        <charset val="204"/>
      </rPr>
      <t>Д</t>
    </r>
    <r>
      <rPr>
        <b/>
        <vertAlign val="subscript"/>
        <sz val="10"/>
        <rFont val="Arial"/>
        <family val="2"/>
        <charset val="204"/>
      </rPr>
      <t>3</t>
    </r>
    <r>
      <rPr>
        <b/>
        <sz val="10"/>
        <rFont val="Arial"/>
        <family val="2"/>
        <charset val="204"/>
      </rPr>
      <t xml:space="preserve"> - </t>
    </r>
    <r>
      <rPr>
        <sz val="10"/>
        <rFont val="Arial"/>
        <family val="2"/>
        <charset val="204"/>
      </rPr>
      <t>обратный клапан на линии слива хладагента в ресивер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</si>
  <si>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1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дополнительный картерный нагреватель.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</si>
  <si>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2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маслосборника</t>
    </r>
  </si>
  <si>
    <r>
      <rPr>
        <b/>
        <sz val="10"/>
        <rFont val="Arial"/>
        <family val="2"/>
        <charset val="204"/>
      </rPr>
      <t>Н</t>
    </r>
    <r>
      <rPr>
        <b/>
        <vertAlign val="subscript"/>
        <sz val="10"/>
        <rFont val="Arial"/>
        <family val="2"/>
        <charset val="204"/>
      </rPr>
      <t>4</t>
    </r>
    <r>
      <rPr>
        <b/>
        <sz val="10"/>
        <rFont val="Arial"/>
        <family val="2"/>
        <charset val="204"/>
      </rPr>
      <t xml:space="preserve"> -</t>
    </r>
    <r>
      <rPr>
        <sz val="10"/>
        <rFont val="Arial"/>
        <family val="2"/>
        <charset val="204"/>
      </rPr>
      <t xml:space="preserve"> подогрев шкафа управления</t>
    </r>
  </si>
  <si>
    <r>
      <rPr>
        <b/>
        <sz val="10"/>
        <rFont val="Arial"/>
        <family val="2"/>
        <charset val="204"/>
      </rPr>
      <t>Гш -</t>
    </r>
    <r>
      <rPr>
        <sz val="10"/>
        <rFont val="Arial"/>
        <family val="2"/>
        <charset val="204"/>
      </rPr>
      <t xml:space="preserve"> глушитель шума на линии нагнетания</t>
    </r>
  </si>
  <si>
    <r>
      <rPr>
        <b/>
        <sz val="10"/>
        <rFont val="Arial"/>
        <family val="2"/>
        <charset val="204"/>
      </rPr>
      <t>П -</t>
    </r>
    <r>
      <rPr>
        <sz val="10"/>
        <rFont val="Arial"/>
        <family val="2"/>
        <charset val="204"/>
      </rPr>
      <t xml:space="preserve"> плавный пуск</t>
    </r>
  </si>
  <si>
    <r>
      <rPr>
        <b/>
        <sz val="10"/>
        <rFont val="Arial"/>
        <family val="2"/>
        <charset val="204"/>
      </rPr>
      <t>Ум -</t>
    </r>
    <r>
      <rPr>
        <sz val="10"/>
        <rFont val="Arial"/>
        <family val="2"/>
        <charset val="204"/>
      </rPr>
      <t xml:space="preserve"> контроль уровня масла в компрессоре (OW4)</t>
    </r>
  </si>
  <si>
    <r>
      <rPr>
        <b/>
        <sz val="10"/>
        <rFont val="Arial"/>
        <family val="2"/>
        <charset val="204"/>
      </rPr>
      <t>КлК -</t>
    </r>
    <r>
      <rPr>
        <sz val="10"/>
        <rFont val="Arial"/>
        <family val="2"/>
        <charset val="204"/>
      </rPr>
      <t xml:space="preserve"> клеммная коробка (в случае если щит отдельно от агрегата)</t>
    </r>
  </si>
  <si>
    <t>(температура конденсации tконд = +45 °С / температура кипения tо = -10 °С)</t>
  </si>
  <si>
    <t>(температура конденсации tконд = +45 °С / температура кипения tо = -35 °С)</t>
  </si>
  <si>
    <t>Агрегаты компрессорно-ресиверные на базе полугерметичных компрессоров BOCK</t>
  </si>
  <si>
    <r>
      <rPr>
        <sz val="10"/>
        <rFont val="Wingdings"/>
        <charset val="2"/>
      </rPr>
      <t></t>
    </r>
    <r>
      <rPr>
        <sz val="10"/>
        <rFont val="Arial"/>
        <family val="2"/>
        <charset val="204"/>
      </rPr>
      <t xml:space="preserve"> Полугерметичный компрессор с масляным насосом (запорные вентили на всасывании и нагнетании, картерный нагреватель, реле контроля смазки (начиная с модели 4H...4...), вентилятор обдува головки блока цилиндров (для низкотемпературных агрегатов).</t>
    </r>
  </si>
  <si>
    <r>
      <t>Ø</t>
    </r>
    <r>
      <rPr>
        <sz val="7"/>
        <rFont val="Times New Roman"/>
        <family val="1"/>
        <charset val="204"/>
      </rPr>
      <t xml:space="preserve">  </t>
    </r>
    <r>
      <rPr>
        <sz val="10"/>
        <rFont val="Arial"/>
        <family val="2"/>
        <charset val="204"/>
      </rPr>
      <t>Полугерметичный компрессор с масляным насосом (запорные вентили на всасывании и нагнетании, картерный нагреватель, реле контроля смазки (начиная с модели 4H...4...), вентилятор обдува головки блока цилиндров (для низкотемпературных агрегатов).</t>
    </r>
  </si>
  <si>
    <t>Агрегаты многокомпрессорные на базе полугерметичных компрессоров BOCK</t>
  </si>
  <si>
    <r>
      <t>Q</t>
    </r>
    <r>
      <rPr>
        <b/>
        <i/>
        <vertAlign val="subscript"/>
        <sz val="9"/>
        <color indexed="9"/>
        <rFont val="Arial"/>
        <family val="2"/>
        <charset val="204"/>
      </rPr>
      <t>o</t>
    </r>
    <r>
      <rPr>
        <b/>
        <i/>
        <sz val="9"/>
        <color indexed="9"/>
        <rFont val="Arial"/>
        <family val="2"/>
        <charset val="204"/>
      </rPr>
      <t xml:space="preserve">, кВт </t>
    </r>
  </si>
  <si>
    <r>
      <t>Д</t>
    </r>
    <r>
      <rPr>
        <b/>
        <vertAlign val="subscript"/>
        <sz val="9"/>
        <color indexed="9"/>
        <rFont val="Arial"/>
        <family val="2"/>
        <charset val="204"/>
      </rPr>
      <t>2</t>
    </r>
  </si>
  <si>
    <r>
      <t>Д</t>
    </r>
    <r>
      <rPr>
        <b/>
        <vertAlign val="subscript"/>
        <sz val="9"/>
        <color indexed="9"/>
        <rFont val="Arial"/>
        <family val="2"/>
        <charset val="204"/>
      </rPr>
      <t>1</t>
    </r>
  </si>
  <si>
    <r>
      <t>Д</t>
    </r>
    <r>
      <rPr>
        <b/>
        <vertAlign val="subscript"/>
        <sz val="9"/>
        <color indexed="9"/>
        <rFont val="Arial"/>
        <family val="2"/>
        <charset val="204"/>
      </rPr>
      <t>3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</si>
  <si>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2D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</si>
  <si>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2E</t>
    </r>
  </si>
  <si>
    <r>
      <t>Р</t>
    </r>
    <r>
      <rPr>
        <b/>
        <vertAlign val="subscript"/>
        <sz val="9"/>
        <color indexed="9"/>
        <rFont val="Arial"/>
        <family val="2"/>
        <charset val="204"/>
      </rPr>
      <t>1</t>
    </r>
  </si>
  <si>
    <t>КСТоимоКСТь (евро)</t>
  </si>
  <si>
    <t>CтоимоКСТь дополнительных опций (EURO)</t>
  </si>
  <si>
    <t xml:space="preserve">Qо - холодопроизводительноКСТь при следующих условиях: </t>
  </si>
  <si>
    <t>КСТандартная комплектация агрегата:</t>
  </si>
  <si>
    <t xml:space="preserve"> ЖидкоКСТной ресивер с запорным вентилем на входе и выходе.
 ЖидкоКСТная линия (фильтр-осушитель, смотровое КСТекло.)
 Всасывающая линия (фильтр-очиКСТитель).
 Виброгасители на линии всасывания и нагнетания.
 ПрессоКСТаты высокого и низкого давления.
Ø Пылевлагозащищенный шкаф управления агрегатом и конденсатором.
 Документация (паспорт, руководКСТво по эксплуатации, схемы электрических подключений).
</t>
  </si>
  <si>
    <t>О - отделитель жидкоКСТи</t>
  </si>
  <si>
    <t>Д1 - сиКСТема регулирования давления конденсации ни жидкоКСТной линии</t>
  </si>
  <si>
    <t>Д2 - сиКСТема регулирования давления конденсации на линии горячего газа</t>
  </si>
  <si>
    <t>Р1 - регулятор производительноКСТи компрессора 50/100, начиная с модели 6J… 33/66/100</t>
  </si>
  <si>
    <t>Р2D - преобразователь чаКСТоты типа AKD (Danfoss)</t>
  </si>
  <si>
    <t>Р2E - преобразователь чаКСТоты типа SKD (EMERSON)</t>
  </si>
  <si>
    <t>Н3 - подогрев жидкоКСТного ресивера.</t>
  </si>
  <si>
    <t>Т1 - переохладитель на жидкоКСТную линию</t>
  </si>
  <si>
    <t>Р3 - регулятор скороКСТи вращения вентиляторов конденсатора</t>
  </si>
  <si>
    <t>Уж - контроль уровня жидкоКСТи в жидкоКСТном ресивере</t>
  </si>
  <si>
    <t>КСТ Bock HGX12P/75</t>
  </si>
  <si>
    <t>КСТ Bock HGX12P/90</t>
  </si>
  <si>
    <t>КСТ Bock HGX12P/110</t>
  </si>
  <si>
    <t>КСТ Bock HGX22P/125</t>
  </si>
  <si>
    <t>КСТ Bock HGX22P/160</t>
  </si>
  <si>
    <t>КСТ Bock HGX22P/190</t>
  </si>
  <si>
    <t>КСТ Bock HGX34e/215</t>
  </si>
  <si>
    <t>КСТ Bock HGX34e/255</t>
  </si>
  <si>
    <t>КСТ Bock HGX34e/315</t>
  </si>
  <si>
    <t>КСТ Bock HGX34e/380</t>
  </si>
  <si>
    <t>КСТ Bock HGX4/465</t>
  </si>
  <si>
    <t>КСТ Bock HGX4/555</t>
  </si>
  <si>
    <t>КСТ Bock HGX4/650</t>
  </si>
  <si>
    <t>КСТ Bock HGX5/725</t>
  </si>
  <si>
    <t>КСТ Bock HGX5/830</t>
  </si>
  <si>
    <t>КСТ Bock HGX5/945</t>
  </si>
  <si>
    <t>КСТ Bock HGX6/1080</t>
  </si>
  <si>
    <t>КСТ Bock HGX6/1240</t>
  </si>
  <si>
    <t>КСТ Bock HGX6/1410</t>
  </si>
  <si>
    <t>КСТ Bock HGX7/1860</t>
  </si>
  <si>
    <t>Qо - холодопроизводительноКСТь при следующих условиях:</t>
  </si>
  <si>
    <t>К - обратный клапан на линии нагнетания (начиная с серии 4J… уКСТанавливается байпасная линия)</t>
  </si>
  <si>
    <t>КСТандартная комплектация ресиверной КСТанции:</t>
  </si>
  <si>
    <t xml:space="preserve"> Вертикальный ресивер со смотровыми КСТеклами и запорным вентилем на входе и выходе.
 Разборный фильтр со сменным картриджем, смотровое КСТекло и запорный вентиль на жидкоКСТной линии.
 Предохранительный клапан на ресивере.
</t>
  </si>
  <si>
    <t>CтоимоКСТь дополнительных опций (евро)</t>
  </si>
  <si>
    <t>КСТ Bock 2хHGX12P/75</t>
  </si>
  <si>
    <t>КСТ Bock 2хHGX12P/90</t>
  </si>
  <si>
    <t>КСТ Bock 2хHGX12P/110</t>
  </si>
  <si>
    <t>КСТ Bock 2хHGX22P/125</t>
  </si>
  <si>
    <t>КСТ Bock 2хHGX22P/160</t>
  </si>
  <si>
    <t>КСТ Bock 2хHGX22P/190</t>
  </si>
  <si>
    <t>КСТ Bock 2хHGX34e/215</t>
  </si>
  <si>
    <t>КСТ Bock 2хHGX34e/255</t>
  </si>
  <si>
    <t>КСТ Bock 2хHGX34e/315</t>
  </si>
  <si>
    <t>КСТ Bock 2хHGX34e/380</t>
  </si>
  <si>
    <t>КСТ Bock 2хHGX4/465</t>
  </si>
  <si>
    <t>КСТ Bock 2хHGX4/555</t>
  </si>
  <si>
    <t>КСТ Bock 2хHGX4/650</t>
  </si>
  <si>
    <t>КСТ Bock 2хHGX5/725</t>
  </si>
  <si>
    <t>КСТ Bock 2хHGX5/830</t>
  </si>
  <si>
    <t>КСТ Bock 2хHGX5/945</t>
  </si>
  <si>
    <t>КСТ Bock 2хHGX6/1080</t>
  </si>
  <si>
    <t>КСТ Bock 2хHGX6/1240</t>
  </si>
  <si>
    <t>КСТ Bock 2хHGX6/1410</t>
  </si>
  <si>
    <t>КСТ Bock 2хHGX7/1860</t>
  </si>
  <si>
    <t>КСТ Bock 3хHGX22P/125</t>
  </si>
  <si>
    <t>КСТ Bock 3хHGX22P/160</t>
  </si>
  <si>
    <t>КСТ Bock 3хHGX22P/190</t>
  </si>
  <si>
    <t>КСТ Bock 3хHGX34e/215</t>
  </si>
  <si>
    <t>КСТ Bock 3хHGX34e/255</t>
  </si>
  <si>
    <t>КСТ Bock 3хHGX34e/315</t>
  </si>
  <si>
    <t>КСТ Bock 3хHGX34e/380</t>
  </si>
  <si>
    <t>КСТ Bock 3хHGX4/465</t>
  </si>
  <si>
    <t>КСТ Bock 3хHGX4/555</t>
  </si>
  <si>
    <t>КСТ Bock 3хHGX4/650</t>
  </si>
  <si>
    <t>КСТ Bock 3хHGX5/725</t>
  </si>
  <si>
    <t>КСТ Bock 3хHGX5/830</t>
  </si>
  <si>
    <t>КСТ Bock 3хHGX5/945</t>
  </si>
  <si>
    <t>КСТ Bock 3хHGX6/1080</t>
  </si>
  <si>
    <t>КСТ Bock 3хHGX6/1240</t>
  </si>
  <si>
    <t>КСТ Bock 3хHGX6/1410</t>
  </si>
  <si>
    <t>КСТ Bock 3хHGX7/1860</t>
  </si>
  <si>
    <t>КСТ Bock 4хHGX34e/215</t>
  </si>
  <si>
    <t>КСТ Bock 4хHGX34e/255</t>
  </si>
  <si>
    <t>КСТ Bock 4хHGX34e/315</t>
  </si>
  <si>
    <t>КСТ Bock 4хHGX34e/380</t>
  </si>
  <si>
    <t>КСТ Bock 4хHGX4/465</t>
  </si>
  <si>
    <t>КСТ Bock 4хHGX4/555</t>
  </si>
  <si>
    <t>КСТ Bock 4хHGX4/650</t>
  </si>
  <si>
    <t>КСТ Bock 4хHGX5/725</t>
  </si>
  <si>
    <t>КСТ Bock 4хHGX5/830</t>
  </si>
  <si>
    <t>КСТ Bock 4хHGX5/945</t>
  </si>
  <si>
    <t>КСТ Bock 4хHGX6/1080</t>
  </si>
  <si>
    <t>КСТ Bock 4хHGX6/1240</t>
  </si>
  <si>
    <t>КСТ Bock 4хHGX6/1410</t>
  </si>
  <si>
    <t>КСТ Bock 4хHGX7/1860</t>
  </si>
  <si>
    <t>КНТ Bock HAX12P/75</t>
  </si>
  <si>
    <t>КНТ Bock HAX12Р/90</t>
  </si>
  <si>
    <t>КНТ Bock HAX12P/110</t>
  </si>
  <si>
    <t>КНТ Bock HAX22P/125</t>
  </si>
  <si>
    <t>КНТ Bock HAX22P/160</t>
  </si>
  <si>
    <t>КНТ Bock HAX22P/190</t>
  </si>
  <si>
    <t>КНТ Bock HAX34P/215</t>
  </si>
  <si>
    <t>КНТ Bock HAX34P/255</t>
  </si>
  <si>
    <t>КНТ Bock HAX34P/315</t>
  </si>
  <si>
    <t>КНТ Bock HAX34P/380</t>
  </si>
  <si>
    <t>КНТ Bock HAX4/465</t>
  </si>
  <si>
    <t>КНТ Bock HAX4/555</t>
  </si>
  <si>
    <t>КНТ Bock HAX4/650</t>
  </si>
  <si>
    <t>КНТ Bock HAX5/725</t>
  </si>
  <si>
    <t>КНТ Bock HAX5/830</t>
  </si>
  <si>
    <t>КНТ Bock HAX5/945</t>
  </si>
  <si>
    <t>КНТ Bock HAX6/1080</t>
  </si>
  <si>
    <t>КНТ Bock HAX6/1240</t>
  </si>
  <si>
    <t>КНТ Bock HAX6/1410</t>
  </si>
  <si>
    <t>КНТ Bock 2хHAX12P/75</t>
  </si>
  <si>
    <t>КНТ Bock 2хHAX12Р/90</t>
  </si>
  <si>
    <t>КНТ Bock 2хHAX12P/110</t>
  </si>
  <si>
    <t>КНТ Bock 2хHAX22P/125</t>
  </si>
  <si>
    <t>КНТ Bock 2хHAX22P/160</t>
  </si>
  <si>
    <t>КНТ Bock 2хHAX22P/190</t>
  </si>
  <si>
    <t>КНТ Bock 2хHAX34P/215</t>
  </si>
  <si>
    <t>КНТ Bock 2хHAX34P/255</t>
  </si>
  <si>
    <t>КНТ Bock 2хHAX34P/315</t>
  </si>
  <si>
    <t>КНТ Bock 2хHAX34P/380</t>
  </si>
  <si>
    <t>КНТ Bock 2хHAX4/465</t>
  </si>
  <si>
    <t>КНТ Bock 2хHAX4/555</t>
  </si>
  <si>
    <t>КНТ Bock 2хHAX4/650</t>
  </si>
  <si>
    <t>КНТ Bock 2хHAX5/725</t>
  </si>
  <si>
    <t>КНТ Bock 2хHAX5/830</t>
  </si>
  <si>
    <t>КНТ Bock 2хHAX5/945</t>
  </si>
  <si>
    <t>КНТ Bock 2хHAX6/1080</t>
  </si>
  <si>
    <t>КНТ Bock 2хHAX6/1240</t>
  </si>
  <si>
    <t>КНТ Bock 2хHAX6/1410</t>
  </si>
  <si>
    <t>КНТ Bock 3хHAX22P/125</t>
  </si>
  <si>
    <t>КНТ Bock 3хHAX22P/160</t>
  </si>
  <si>
    <t>КНТ Bock 3хHAX22P/190</t>
  </si>
  <si>
    <t>КНТ Bock 3хHAX34P/215</t>
  </si>
  <si>
    <t>КНТ Bock 3хHAX34P/255</t>
  </si>
  <si>
    <t>КНТ Bock 3хHAX34P/315</t>
  </si>
  <si>
    <t>КНТ Bock 3хHAX34P/380</t>
  </si>
  <si>
    <t>КНТ Bock 3хHAX4/465</t>
  </si>
  <si>
    <t>КНТ Bock 3хHAX4/555</t>
  </si>
  <si>
    <t>КНТ Bock 3хHAX4/650</t>
  </si>
  <si>
    <t>КНТ Bock 3хHAX5/725</t>
  </si>
  <si>
    <t>КНТ Bock 3хHAX5/830</t>
  </si>
  <si>
    <t>КНТ Bock 3хHAX5/945</t>
  </si>
  <si>
    <t>КНТ Bock 3хHAX6/1080</t>
  </si>
  <si>
    <t>КНТ Bock 3хHAX6/1240</t>
  </si>
  <si>
    <t>КНТ Bock 3хHAX6/1410</t>
  </si>
  <si>
    <t>КНТ Bock 4хHAX34P/215</t>
  </si>
  <si>
    <t>КНТ Bock 4хHAX34P/255</t>
  </si>
  <si>
    <t>КНТ Bock 4хHAX34P/315</t>
  </si>
  <si>
    <t>КНТ Bock 4хHAX34P/380</t>
  </si>
  <si>
    <t>КНТ Bock 4хHAX4/465</t>
  </si>
  <si>
    <t>КНТ Bock 4хHAX4/555</t>
  </si>
  <si>
    <t>КНТ Bock 4хHAX4/650</t>
  </si>
  <si>
    <t>КНТ Bock 4хHAX5/725</t>
  </si>
  <si>
    <t>КНТ Bock 4хHAX5/830</t>
  </si>
  <si>
    <t>КНТ Bock 4хHAX5/945</t>
  </si>
  <si>
    <t>КНТ Bock 4хHAX6/1080</t>
  </si>
  <si>
    <t>КНТ Bock 4хHAX6/1240</t>
  </si>
  <si>
    <t>КНТ Bock 4хHAX6/1410</t>
  </si>
  <si>
    <t xml:space="preserve"> Нагнетательная линия (коллектор, запорный вентиль на выходе из агрегата).
 Сиема отделения и возврата масла в компрессоры (маслоотделитель, маслосборник (заправлен маслом), электронные регуляторы уровня масла,  масляный фильтр)
 Всасывающая линия (фильтр-очиКСТитель, коллектор, запорный вентиль)
 ПрессоКСТаты высокого и низкого давления.
 Манометры высокого и низкого давления.
 Комплект виброопор.
 Пылевлагозащищенный шкаф управления агрегатом и конденсаторам.                                   Ресиверная КСТанция.
 Документация (паспорт, руководКСТво по эксплуатации, схемы электрических подключений).
</t>
  </si>
  <si>
    <t>ООО «ГК АСВ-ХОЛОД»  (495) 744-08-79; top-sale@asv-holod.ru;  www.asv-holod.ru</t>
  </si>
</sst>
</file>

<file path=xl/styles.xml><?xml version="1.0" encoding="utf-8"?>
<styleSheet xmlns="http://schemas.openxmlformats.org/spreadsheetml/2006/main">
  <fonts count="29">
    <font>
      <sz val="10"/>
      <name val="Arial Cyr"/>
      <charset val="204"/>
    </font>
    <font>
      <sz val="8"/>
      <name val="Arial Cyr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14"/>
      <name val="Arial"/>
      <family val="2"/>
      <charset val="204"/>
    </font>
    <font>
      <b/>
      <sz val="12"/>
      <name val="Arial"/>
      <family val="2"/>
      <charset val="204"/>
    </font>
    <font>
      <b/>
      <u/>
      <sz val="11"/>
      <name val="Arial"/>
      <family val="2"/>
      <charset val="204"/>
    </font>
    <font>
      <b/>
      <vertAlign val="subscript"/>
      <sz val="10"/>
      <name val="Arial"/>
      <family val="2"/>
      <charset val="204"/>
    </font>
    <font>
      <sz val="10"/>
      <name val="Helv"/>
    </font>
    <font>
      <sz val="10"/>
      <name val="Wingdings"/>
      <charset val="2"/>
    </font>
    <font>
      <b/>
      <sz val="11"/>
      <name val="Arial"/>
      <family val="2"/>
      <charset val="204"/>
    </font>
    <font>
      <sz val="12"/>
      <name val="Arial"/>
      <family val="2"/>
      <charset val="204"/>
    </font>
    <font>
      <sz val="7"/>
      <name val="Times New Roman"/>
      <family val="1"/>
      <charset val="204"/>
    </font>
    <font>
      <i/>
      <sz val="10"/>
      <name val="Arial"/>
      <family val="2"/>
      <charset val="204"/>
    </font>
    <font>
      <b/>
      <i/>
      <sz val="8"/>
      <name val="Arial"/>
      <family val="2"/>
      <charset val="204"/>
    </font>
    <font>
      <i/>
      <sz val="9"/>
      <name val="Arial"/>
      <family val="2"/>
      <charset val="204"/>
    </font>
    <font>
      <i/>
      <vertAlign val="subscript"/>
      <sz val="9"/>
      <name val="Arial"/>
      <family val="2"/>
      <charset val="204"/>
    </font>
    <font>
      <b/>
      <sz val="10"/>
      <name val="Arial Cyr"/>
      <charset val="204"/>
    </font>
    <font>
      <b/>
      <i/>
      <sz val="9"/>
      <color indexed="9"/>
      <name val="Arial"/>
      <family val="2"/>
      <charset val="204"/>
    </font>
    <font>
      <b/>
      <i/>
      <vertAlign val="subscript"/>
      <sz val="9"/>
      <color indexed="9"/>
      <name val="Arial"/>
      <family val="2"/>
      <charset val="204"/>
    </font>
    <font>
      <b/>
      <vertAlign val="subscript"/>
      <sz val="9"/>
      <color indexed="9"/>
      <name val="Arial"/>
      <family val="2"/>
      <charset val="204"/>
    </font>
    <font>
      <sz val="10"/>
      <color rgb="FFFF0000"/>
      <name val="Arial"/>
      <family val="2"/>
      <charset val="204"/>
    </font>
    <font>
      <b/>
      <i/>
      <sz val="9"/>
      <color theme="0"/>
      <name val="Arial"/>
      <family val="2"/>
      <charset val="204"/>
    </font>
    <font>
      <b/>
      <sz val="9"/>
      <color rgb="FFFFC000"/>
      <name val="Arial"/>
      <family val="2"/>
      <charset val="204"/>
    </font>
    <font>
      <b/>
      <sz val="9"/>
      <color theme="0"/>
      <name val="Arial"/>
      <family val="2"/>
      <charset val="204"/>
    </font>
    <font>
      <sz val="10"/>
      <name val="Cambria"/>
      <family val="1"/>
      <charset val="204"/>
      <scheme val="major"/>
    </font>
    <font>
      <i/>
      <sz val="8"/>
      <name val="Cambria"/>
      <family val="1"/>
      <charset val="204"/>
      <scheme val="major"/>
    </font>
    <font>
      <sz val="8"/>
      <name val="Cambria"/>
      <family val="1"/>
      <charset val="204"/>
      <scheme val="major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94">
    <xf numFmtId="0" fontId="0" fillId="0" borderId="0" xfId="0"/>
    <xf numFmtId="0" fontId="5" fillId="2" borderId="0" xfId="0" applyFont="1" applyFill="1" applyAlignment="1"/>
    <xf numFmtId="0" fontId="2" fillId="2" borderId="0" xfId="0" applyFont="1" applyFill="1"/>
    <xf numFmtId="0" fontId="2" fillId="3" borderId="0" xfId="0" applyFont="1" applyFill="1"/>
    <xf numFmtId="0" fontId="5" fillId="2" borderId="0" xfId="0" applyFont="1" applyFill="1" applyBorder="1" applyAlignment="1"/>
    <xf numFmtId="0" fontId="2" fillId="2" borderId="0" xfId="0" applyFont="1" applyFill="1" applyBorder="1"/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/>
    <xf numFmtId="0" fontId="3" fillId="2" borderId="0" xfId="0" applyFont="1" applyFill="1" applyAlignment="1">
      <alignment wrapText="1"/>
    </xf>
    <xf numFmtId="0" fontId="3" fillId="2" borderId="0" xfId="0" applyFont="1" applyFill="1" applyAlignment="1">
      <alignment horizontal="left" wrapText="1"/>
    </xf>
    <xf numFmtId="0" fontId="6" fillId="2" borderId="0" xfId="0" applyFont="1" applyFill="1" applyAlignment="1">
      <alignment vertical="center" wrapText="1"/>
    </xf>
    <xf numFmtId="0" fontId="3" fillId="2" borderId="0" xfId="0" applyFont="1" applyFill="1"/>
    <xf numFmtId="0" fontId="11" fillId="2" borderId="0" xfId="0" applyFont="1" applyFill="1" applyBorder="1"/>
    <xf numFmtId="0" fontId="12" fillId="2" borderId="0" xfId="0" applyFont="1" applyFill="1"/>
    <xf numFmtId="0" fontId="6" fillId="2" borderId="0" xfId="0" applyFont="1" applyFill="1" applyAlignment="1"/>
    <xf numFmtId="0" fontId="7" fillId="2" borderId="0" xfId="0" applyFont="1" applyFill="1"/>
    <xf numFmtId="0" fontId="2" fillId="2" borderId="0" xfId="0" applyFont="1" applyFill="1" applyAlignment="1"/>
    <xf numFmtId="0" fontId="6" fillId="2" borderId="0" xfId="0" applyFont="1" applyFill="1" applyAlignment="1">
      <alignment wrapText="1"/>
    </xf>
    <xf numFmtId="0" fontId="14" fillId="2" borderId="0" xfId="0" applyFont="1" applyFill="1" applyBorder="1" applyAlignment="1">
      <alignment vertical="center"/>
    </xf>
    <xf numFmtId="0" fontId="0" fillId="4" borderId="0" xfId="0" applyFill="1"/>
    <xf numFmtId="0" fontId="2" fillId="2" borderId="1" xfId="0" applyFont="1" applyFill="1" applyBorder="1"/>
    <xf numFmtId="0" fontId="1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1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3" fontId="4" fillId="2" borderId="0" xfId="0" applyNumberFormat="1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16" fillId="3" borderId="0" xfId="0" applyFont="1" applyFill="1"/>
    <xf numFmtId="0" fontId="16" fillId="3" borderId="0" xfId="0" applyFont="1" applyFill="1" applyAlignment="1"/>
    <xf numFmtId="0" fontId="16" fillId="3" borderId="0" xfId="0" applyFont="1" applyFill="1" applyAlignment="1">
      <alignment vertical="top"/>
    </xf>
    <xf numFmtId="0" fontId="2" fillId="2" borderId="0" xfId="0" applyFont="1" applyFill="1" applyAlignment="1">
      <alignment horizontal="left" wrapText="1"/>
    </xf>
    <xf numFmtId="0" fontId="1" fillId="0" borderId="2" xfId="0" applyNumberFormat="1" applyFont="1" applyBorder="1" applyAlignment="1">
      <alignment horizontal="center" vertical="center" shrinkToFit="1"/>
    </xf>
    <xf numFmtId="0" fontId="22" fillId="3" borderId="0" xfId="0" applyFont="1" applyFill="1"/>
    <xf numFmtId="0" fontId="2" fillId="3" borderId="0" xfId="0" applyFont="1" applyFill="1" applyBorder="1"/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horizontal="left"/>
    </xf>
    <xf numFmtId="0" fontId="2" fillId="4" borderId="0" xfId="0" applyFont="1" applyFill="1" applyAlignment="1"/>
    <xf numFmtId="0" fontId="2" fillId="5" borderId="0" xfId="0" applyFont="1" applyFill="1"/>
    <xf numFmtId="0" fontId="18" fillId="4" borderId="0" xfId="0" applyFont="1" applyFill="1"/>
    <xf numFmtId="1" fontId="2" fillId="2" borderId="0" xfId="0" applyNumberFormat="1" applyFont="1" applyFill="1"/>
    <xf numFmtId="0" fontId="26" fillId="6" borderId="13" xfId="0" applyFont="1" applyFill="1" applyBorder="1" applyAlignment="1">
      <alignment horizontal="left" vertical="center"/>
    </xf>
    <xf numFmtId="2" fontId="27" fillId="7" borderId="14" xfId="0" applyNumberFormat="1" applyFont="1" applyFill="1" applyBorder="1" applyAlignment="1">
      <alignment horizontal="center" vertical="center"/>
    </xf>
    <xf numFmtId="3" fontId="26" fillId="6" borderId="14" xfId="0" applyNumberFormat="1" applyFont="1" applyFill="1" applyBorder="1" applyAlignment="1">
      <alignment horizontal="center" vertical="center"/>
    </xf>
    <xf numFmtId="3" fontId="26" fillId="6" borderId="14" xfId="0" quotePrefix="1" applyNumberFormat="1" applyFont="1" applyFill="1" applyBorder="1" applyAlignment="1">
      <alignment horizontal="center" vertical="center"/>
    </xf>
    <xf numFmtId="0" fontId="26" fillId="6" borderId="15" xfId="0" applyFont="1" applyFill="1" applyBorder="1" applyAlignment="1">
      <alignment horizontal="left" vertical="center"/>
    </xf>
    <xf numFmtId="2" fontId="27" fillId="7" borderId="16" xfId="0" applyNumberFormat="1" applyFont="1" applyFill="1" applyBorder="1" applyAlignment="1">
      <alignment horizontal="center" vertical="center"/>
    </xf>
    <xf numFmtId="3" fontId="26" fillId="6" borderId="16" xfId="0" applyNumberFormat="1" applyFont="1" applyFill="1" applyBorder="1" applyAlignment="1">
      <alignment horizontal="center" vertical="center"/>
    </xf>
    <xf numFmtId="3" fontId="26" fillId="6" borderId="16" xfId="0" quotePrefix="1" applyNumberFormat="1" applyFont="1" applyFill="1" applyBorder="1" applyAlignment="1">
      <alignment horizontal="center" vertical="center"/>
    </xf>
    <xf numFmtId="0" fontId="24" fillId="8" borderId="2" xfId="0" applyFont="1" applyFill="1" applyBorder="1" applyAlignment="1">
      <alignment horizontal="center" vertical="center"/>
    </xf>
    <xf numFmtId="0" fontId="25" fillId="8" borderId="8" xfId="0" applyFont="1" applyFill="1" applyBorder="1" applyAlignment="1">
      <alignment horizontal="center" vertical="center"/>
    </xf>
    <xf numFmtId="0" fontId="26" fillId="6" borderId="18" xfId="0" applyFont="1" applyFill="1" applyBorder="1" applyAlignment="1">
      <alignment horizontal="left" vertical="center"/>
    </xf>
    <xf numFmtId="0" fontId="26" fillId="6" borderId="19" xfId="0" applyFont="1" applyFill="1" applyBorder="1" applyAlignment="1">
      <alignment horizontal="left" vertical="center"/>
    </xf>
    <xf numFmtId="0" fontId="26" fillId="6" borderId="20" xfId="0" applyFont="1" applyFill="1" applyBorder="1" applyAlignment="1">
      <alignment horizontal="left" vertical="center"/>
    </xf>
    <xf numFmtId="2" fontId="27" fillId="7" borderId="17" xfId="0" applyNumberFormat="1" applyFont="1" applyFill="1" applyBorder="1" applyAlignment="1">
      <alignment horizontal="center" vertical="center"/>
    </xf>
    <xf numFmtId="3" fontId="26" fillId="6" borderId="17" xfId="0" applyNumberFormat="1" applyFont="1" applyFill="1" applyBorder="1" applyAlignment="1">
      <alignment horizontal="center" vertical="center"/>
    </xf>
    <xf numFmtId="0" fontId="28" fillId="6" borderId="14" xfId="0" applyFont="1" applyFill="1" applyBorder="1" applyAlignment="1">
      <alignment horizontal="left" vertical="center"/>
    </xf>
    <xf numFmtId="0" fontId="28" fillId="6" borderId="16" xfId="0" applyFont="1" applyFill="1" applyBorder="1" applyAlignment="1">
      <alignment horizontal="left" vertical="center"/>
    </xf>
    <xf numFmtId="0" fontId="28" fillId="6" borderId="13" xfId="0" applyFont="1" applyFill="1" applyBorder="1" applyAlignment="1">
      <alignment horizontal="left" vertical="center"/>
    </xf>
    <xf numFmtId="0" fontId="28" fillId="6" borderId="15" xfId="0" applyFont="1" applyFill="1" applyBorder="1" applyAlignment="1">
      <alignment horizontal="left" vertical="center"/>
    </xf>
    <xf numFmtId="2" fontId="27" fillId="7" borderId="21" xfId="0" applyNumberFormat="1" applyFont="1" applyFill="1" applyBorder="1" applyAlignment="1">
      <alignment horizontal="center" vertical="center"/>
    </xf>
    <xf numFmtId="3" fontId="26" fillId="6" borderId="21" xfId="0" applyNumberFormat="1" applyFont="1" applyFill="1" applyBorder="1" applyAlignment="1">
      <alignment horizontal="center" vertical="center"/>
    </xf>
    <xf numFmtId="0" fontId="25" fillId="8" borderId="2" xfId="0" applyFont="1" applyFill="1" applyBorder="1" applyAlignment="1">
      <alignment horizontal="center" vertical="center"/>
    </xf>
    <xf numFmtId="0" fontId="10" fillId="0" borderId="0" xfId="0" applyFont="1" applyAlignment="1">
      <alignment horizontal="justify" wrapText="1"/>
    </xf>
    <xf numFmtId="0" fontId="2" fillId="3" borderId="0" xfId="0" applyFont="1" applyFill="1" applyAlignment="1">
      <alignment horizontal="left" vertical="top" wrapText="1"/>
    </xf>
    <xf numFmtId="0" fontId="0" fillId="0" borderId="0" xfId="0"/>
    <xf numFmtId="0" fontId="23" fillId="8" borderId="4" xfId="0" applyFont="1" applyFill="1" applyBorder="1" applyAlignment="1">
      <alignment horizontal="center" vertical="center" wrapText="1"/>
    </xf>
    <xf numFmtId="0" fontId="23" fillId="8" borderId="9" xfId="0" applyFont="1" applyFill="1" applyBorder="1" applyAlignment="1">
      <alignment horizontal="center" vertical="center" wrapText="1"/>
    </xf>
    <xf numFmtId="0" fontId="23" fillId="8" borderId="8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/>
    </xf>
    <xf numFmtId="0" fontId="23" fillId="8" borderId="5" xfId="0" applyFont="1" applyFill="1" applyBorder="1" applyAlignment="1">
      <alignment horizontal="center" vertical="center"/>
    </xf>
    <xf numFmtId="0" fontId="23" fillId="8" borderId="6" xfId="0" applyFont="1" applyFill="1" applyBorder="1" applyAlignment="1">
      <alignment horizontal="center" vertical="center"/>
    </xf>
    <xf numFmtId="0" fontId="23" fillId="8" borderId="10" xfId="0" applyFont="1" applyFill="1" applyBorder="1" applyAlignment="1">
      <alignment horizontal="center" vertical="center"/>
    </xf>
    <xf numFmtId="0" fontId="23" fillId="8" borderId="11" xfId="0" applyFont="1" applyFill="1" applyBorder="1" applyAlignment="1">
      <alignment horizontal="center" vertical="center"/>
    </xf>
    <xf numFmtId="0" fontId="23" fillId="8" borderId="1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wrapText="1"/>
    </xf>
    <xf numFmtId="0" fontId="23" fillId="8" borderId="4" xfId="0" applyFont="1" applyFill="1" applyBorder="1" applyAlignment="1">
      <alignment horizontal="center" vertical="center"/>
    </xf>
    <xf numFmtId="0" fontId="23" fillId="8" borderId="9" xfId="0" applyFont="1" applyFill="1" applyBorder="1" applyAlignment="1">
      <alignment horizontal="center" vertical="center"/>
    </xf>
    <xf numFmtId="0" fontId="23" fillId="8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0" fillId="4" borderId="0" xfId="0" applyFill="1" applyAlignment="1">
      <alignment horizontal="center"/>
    </xf>
    <xf numFmtId="0" fontId="23" fillId="8" borderId="7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0" fontId="23" fillId="8" borderId="3" xfId="0" applyFont="1" applyFill="1" applyBorder="1" applyAlignment="1">
      <alignment horizontal="center" vertical="center" wrapText="1"/>
    </xf>
    <xf numFmtId="0" fontId="23" fillId="8" borderId="5" xfId="0" applyFont="1" applyFill="1" applyBorder="1" applyAlignment="1">
      <alignment horizontal="center" vertical="center" wrapText="1"/>
    </xf>
    <xf numFmtId="0" fontId="23" fillId="8" borderId="6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wrapText="1"/>
    </xf>
    <xf numFmtId="0" fontId="23" fillId="8" borderId="11" xfId="0" applyFont="1" applyFill="1" applyBorder="1" applyAlignment="1">
      <alignment horizontal="center" vertical="center" wrapText="1"/>
    </xf>
    <xf numFmtId="0" fontId="23" fillId="8" borderId="12" xfId="0" applyFont="1" applyFill="1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6" fillId="2" borderId="0" xfId="0" applyFont="1" applyFill="1" applyAlignment="1">
      <alignment horizontal="left" vertical="top" wrapText="1"/>
    </xf>
    <xf numFmtId="0" fontId="23" fillId="8" borderId="22" xfId="0" applyFont="1" applyFill="1" applyBorder="1" applyAlignment="1">
      <alignment horizontal="center" vertical="center"/>
    </xf>
    <xf numFmtId="0" fontId="2" fillId="3" borderId="0" xfId="0" applyNumberFormat="1" applyFont="1" applyFill="1" applyAlignment="1">
      <alignment horizontal="justify" wrapText="1"/>
    </xf>
    <xf numFmtId="0" fontId="2" fillId="2" borderId="0" xfId="0" applyFont="1" applyFill="1" applyAlignment="1">
      <alignment horizontal="left" vertical="top" wrapText="1"/>
    </xf>
  </cellXfs>
  <cellStyles count="2">
    <cellStyle name="Обычный" xfId="0" builtinId="0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67</xdr:row>
      <xdr:rowOff>57150</xdr:rowOff>
    </xdr:from>
    <xdr:to>
      <xdr:col>11</xdr:col>
      <xdr:colOff>381000</xdr:colOff>
      <xdr:row>68</xdr:row>
      <xdr:rowOff>142875</xdr:rowOff>
    </xdr:to>
    <xdr:grpSp>
      <xdr:nvGrpSpPr>
        <xdr:cNvPr id="21947" name="Группа 50"/>
        <xdr:cNvGrpSpPr>
          <a:grpSpLocks/>
        </xdr:cNvGrpSpPr>
      </xdr:nvGrpSpPr>
      <xdr:grpSpPr bwMode="auto">
        <a:xfrm>
          <a:off x="76200" y="11268075"/>
          <a:ext cx="5924550" cy="247650"/>
          <a:chOff x="190500" y="114300"/>
          <a:chExt cx="5712668" cy="247650"/>
        </a:xfrm>
      </xdr:grpSpPr>
      <xdr:sp macro="" textlink="">
        <xdr:nvSpPr>
          <xdr:cNvPr id="10" name="Прямоугольник 9"/>
          <xdr:cNvSpPr/>
        </xdr:nvSpPr>
        <xdr:spPr bwMode="auto">
          <a:xfrm>
            <a:off x="190500" y="114300"/>
            <a:ext cx="5712668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BOCK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11" name="Прямая соединительная линия 10"/>
          <xdr:cNvCxnSpPr/>
        </xdr:nvCxnSpPr>
        <xdr:spPr bwMode="auto">
          <a:xfrm flipV="1">
            <a:off x="190500" y="276225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9</xdr:col>
      <xdr:colOff>161925</xdr:colOff>
      <xdr:row>21</xdr:row>
      <xdr:rowOff>28575</xdr:rowOff>
    </xdr:from>
    <xdr:to>
      <xdr:col>11</xdr:col>
      <xdr:colOff>161925</xdr:colOff>
      <xdr:row>23</xdr:row>
      <xdr:rowOff>123825</xdr:rowOff>
    </xdr:to>
    <xdr:pic>
      <xdr:nvPicPr>
        <xdr:cNvPr id="21948" name="Picture 1" descr="http://veda-holod.com.ua/img/brands/bock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10125" y="3600450"/>
          <a:ext cx="971550" cy="476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476250</xdr:colOff>
      <xdr:row>11</xdr:row>
      <xdr:rowOff>19050</xdr:rowOff>
    </xdr:from>
    <xdr:to>
      <xdr:col>23</xdr:col>
      <xdr:colOff>38100</xdr:colOff>
      <xdr:row>23</xdr:row>
      <xdr:rowOff>180975</xdr:rowOff>
    </xdr:to>
    <xdr:pic>
      <xdr:nvPicPr>
        <xdr:cNvPr id="21949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4638675" y="1943100"/>
          <a:ext cx="2476500" cy="2190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38100</xdr:colOff>
      <xdr:row>148</xdr:row>
      <xdr:rowOff>85725</xdr:rowOff>
    </xdr:from>
    <xdr:to>
      <xdr:col>13</xdr:col>
      <xdr:colOff>466725</xdr:colOff>
      <xdr:row>161</xdr:row>
      <xdr:rowOff>28575</xdr:rowOff>
    </xdr:to>
    <xdr:pic>
      <xdr:nvPicPr>
        <xdr:cNvPr id="21950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5441"/>
        <a:stretch>
          <a:fillRect/>
        </a:stretch>
      </xdr:blipFill>
      <xdr:spPr bwMode="auto">
        <a:xfrm>
          <a:off x="4686300" y="24784050"/>
          <a:ext cx="2371725" cy="2076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134</xdr:row>
      <xdr:rowOff>47625</xdr:rowOff>
    </xdr:from>
    <xdr:to>
      <xdr:col>11</xdr:col>
      <xdr:colOff>390525</xdr:colOff>
      <xdr:row>135</xdr:row>
      <xdr:rowOff>142875</xdr:rowOff>
    </xdr:to>
    <xdr:grpSp>
      <xdr:nvGrpSpPr>
        <xdr:cNvPr id="21951" name="Группа 50"/>
        <xdr:cNvGrpSpPr>
          <a:grpSpLocks/>
        </xdr:cNvGrpSpPr>
      </xdr:nvGrpSpPr>
      <xdr:grpSpPr bwMode="auto">
        <a:xfrm>
          <a:off x="85725" y="22269450"/>
          <a:ext cx="5924550" cy="257175"/>
          <a:chOff x="190500" y="114300"/>
          <a:chExt cx="5712668" cy="247650"/>
        </a:xfrm>
      </xdr:grpSpPr>
      <xdr:sp macro="" textlink="">
        <xdr:nvSpPr>
          <xdr:cNvPr id="37" name="Прямоугольник 36"/>
          <xdr:cNvSpPr/>
        </xdr:nvSpPr>
        <xdr:spPr bwMode="auto">
          <a:xfrm>
            <a:off x="190500" y="114300"/>
            <a:ext cx="5712668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BOCK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38" name="Прямая соединительная линия 37"/>
          <xdr:cNvCxnSpPr/>
        </xdr:nvCxnSpPr>
        <xdr:spPr bwMode="auto">
          <a:xfrm flipV="1">
            <a:off x="190500" y="279400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197</xdr:row>
      <xdr:rowOff>28575</xdr:rowOff>
    </xdr:from>
    <xdr:to>
      <xdr:col>11</xdr:col>
      <xdr:colOff>390525</xdr:colOff>
      <xdr:row>198</xdr:row>
      <xdr:rowOff>95250</xdr:rowOff>
    </xdr:to>
    <xdr:grpSp>
      <xdr:nvGrpSpPr>
        <xdr:cNvPr id="21952" name="Группа 50"/>
        <xdr:cNvGrpSpPr>
          <a:grpSpLocks/>
        </xdr:cNvGrpSpPr>
      </xdr:nvGrpSpPr>
      <xdr:grpSpPr bwMode="auto">
        <a:xfrm>
          <a:off x="85725" y="33223200"/>
          <a:ext cx="5924550" cy="266700"/>
          <a:chOff x="190500" y="114300"/>
          <a:chExt cx="5712668" cy="247650"/>
        </a:xfrm>
      </xdr:grpSpPr>
      <xdr:sp macro="" textlink="">
        <xdr:nvSpPr>
          <xdr:cNvPr id="42" name="Прямоугольник 41"/>
          <xdr:cNvSpPr/>
        </xdr:nvSpPr>
        <xdr:spPr bwMode="auto">
          <a:xfrm>
            <a:off x="190500" y="105455"/>
            <a:ext cx="5712668" cy="256495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BOCK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3" name="Прямая соединительная линия 42"/>
          <xdr:cNvCxnSpPr/>
        </xdr:nvCxnSpPr>
        <xdr:spPr bwMode="auto">
          <a:xfrm flipV="1">
            <a:off x="190500" y="273504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264</xdr:row>
      <xdr:rowOff>114300</xdr:rowOff>
    </xdr:from>
    <xdr:to>
      <xdr:col>11</xdr:col>
      <xdr:colOff>390525</xdr:colOff>
      <xdr:row>266</xdr:row>
      <xdr:rowOff>47625</xdr:rowOff>
    </xdr:to>
    <xdr:grpSp>
      <xdr:nvGrpSpPr>
        <xdr:cNvPr id="21953" name="Группа 50"/>
        <xdr:cNvGrpSpPr>
          <a:grpSpLocks/>
        </xdr:cNvGrpSpPr>
      </xdr:nvGrpSpPr>
      <xdr:grpSpPr bwMode="auto">
        <a:xfrm>
          <a:off x="85725" y="44367450"/>
          <a:ext cx="5924550" cy="257175"/>
          <a:chOff x="190500" y="114300"/>
          <a:chExt cx="5712668" cy="247650"/>
        </a:xfrm>
      </xdr:grpSpPr>
      <xdr:sp macro="" textlink="">
        <xdr:nvSpPr>
          <xdr:cNvPr id="47" name="Прямоугольник 46"/>
          <xdr:cNvSpPr/>
        </xdr:nvSpPr>
        <xdr:spPr bwMode="auto">
          <a:xfrm>
            <a:off x="190500" y="114300"/>
            <a:ext cx="5712668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BOCK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48" name="Прямая соединительная линия 47"/>
          <xdr:cNvCxnSpPr/>
        </xdr:nvCxnSpPr>
        <xdr:spPr bwMode="auto">
          <a:xfrm flipV="1">
            <a:off x="190500" y="279400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0</xdr:colOff>
      <xdr:row>0</xdr:row>
      <xdr:rowOff>114300</xdr:rowOff>
    </xdr:from>
    <xdr:to>
      <xdr:col>11</xdr:col>
      <xdr:colOff>390525</xdr:colOff>
      <xdr:row>2</xdr:row>
      <xdr:rowOff>38100</xdr:rowOff>
    </xdr:to>
    <xdr:grpSp>
      <xdr:nvGrpSpPr>
        <xdr:cNvPr id="21954" name="Группа 50"/>
        <xdr:cNvGrpSpPr>
          <a:grpSpLocks/>
        </xdr:cNvGrpSpPr>
      </xdr:nvGrpSpPr>
      <xdr:grpSpPr bwMode="auto">
        <a:xfrm>
          <a:off x="85725" y="114300"/>
          <a:ext cx="5924550" cy="247650"/>
          <a:chOff x="190500" y="114300"/>
          <a:chExt cx="5712668" cy="247650"/>
        </a:xfrm>
      </xdr:grpSpPr>
      <xdr:sp macro="" textlink="">
        <xdr:nvSpPr>
          <xdr:cNvPr id="57" name="Прямоугольник 56"/>
          <xdr:cNvSpPr/>
        </xdr:nvSpPr>
        <xdr:spPr bwMode="auto">
          <a:xfrm>
            <a:off x="190500" y="114300"/>
            <a:ext cx="5712668" cy="247650"/>
          </a:xfrm>
          <a:prstGeom prst="rect">
            <a:avLst/>
          </a:prstGeom>
          <a:noFill/>
          <a:ln>
            <a:noFill/>
          </a:ln>
          <a:effectLst/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lIns="0" tIns="0" rIns="0" bIns="0" rtlCol="0" anchor="ctr" anchorCtr="0"/>
          <a:lstStyle/>
          <a:p>
            <a:pPr algn="r"/>
            <a:endParaRPr lang="ru-RU" sz="700" b="1" i="0" baseline="0">
              <a:solidFill>
                <a:schemeClr val="accent5">
                  <a:lumMod val="50000"/>
                </a:schemeClr>
              </a:solidFill>
              <a:latin typeface="+mn-lt"/>
              <a:cs typeface="Arial" pitchFamily="34" charset="0"/>
            </a:endParaRPr>
          </a:p>
          <a:p>
            <a:pPr lvl="0" algn="l"/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cs typeface="Arial" pitchFamily="34" charset="0"/>
              </a:rPr>
              <a:t>холодильные </a:t>
            </a:r>
            <a:r>
              <a:rPr lang="ru-RU" sz="16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агрегаты </a:t>
            </a:r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на базе полугерметичных компрессоров </a:t>
            </a:r>
            <a:r>
              <a:rPr lang="en-US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BOCK</a:t>
            </a:r>
            <a:endParaRPr lang="ru-RU" sz="11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lvl="0" algn="l"/>
            <a:r>
              <a:rPr lang="ru-RU" sz="1100" b="0" i="1" baseline="0">
                <a:solidFill>
                  <a:schemeClr val="accent5">
                    <a:lumMod val="50000"/>
                  </a:schemeClr>
                </a:solidFill>
                <a:latin typeface="+mn-lt"/>
                <a:ea typeface="+mn-ea"/>
                <a:cs typeface="+mn-cs"/>
              </a:rPr>
              <a:t>прайс 2015</a:t>
            </a:r>
            <a:endParaRPr lang="ru-RU" sz="9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  <a:p>
            <a:pPr algn="r"/>
            <a:endParaRPr lang="ru-RU" sz="800" b="0" i="1" baseline="0">
              <a:solidFill>
                <a:schemeClr val="accent5">
                  <a:lumMod val="50000"/>
                </a:schemeClr>
              </a:solidFill>
              <a:latin typeface="+mn-lt"/>
              <a:ea typeface="+mn-ea"/>
              <a:cs typeface="+mn-cs"/>
            </a:endParaRPr>
          </a:p>
        </xdr:txBody>
      </xdr:sp>
      <xdr:cxnSp macro="">
        <xdr:nvCxnSpPr>
          <xdr:cNvPr id="58" name="Прямая соединительная линия 57"/>
          <xdr:cNvCxnSpPr/>
        </xdr:nvCxnSpPr>
        <xdr:spPr bwMode="auto">
          <a:xfrm flipV="1">
            <a:off x="190500" y="276225"/>
            <a:ext cx="5519797" cy="0"/>
          </a:xfrm>
          <a:prstGeom prst="line">
            <a:avLst/>
          </a:prstGeom>
          <a:ln>
            <a:solidFill>
              <a:schemeClr val="accent5">
                <a:lumMod val="50000"/>
              </a:schemeClr>
            </a:solidFill>
          </a:ln>
          <a:scene3d>
            <a:camera prst="orthographicFront"/>
            <a:lightRig rig="threePt" dir="t"/>
          </a:scene3d>
          <a:sp3d>
            <a:bevelT/>
          </a:sp3d>
        </xdr:spPr>
        <xdr:style>
          <a:lnRef idx="2">
            <a:schemeClr val="accent5"/>
          </a:lnRef>
          <a:fillRef idx="0">
            <a:schemeClr val="accent5"/>
          </a:fillRef>
          <a:effectRef idx="1">
            <a:schemeClr val="accent5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10</xdr:col>
      <xdr:colOff>285750</xdr:colOff>
      <xdr:row>182</xdr:row>
      <xdr:rowOff>9525</xdr:rowOff>
    </xdr:from>
    <xdr:to>
      <xdr:col>13</xdr:col>
      <xdr:colOff>76200</xdr:colOff>
      <xdr:row>191</xdr:row>
      <xdr:rowOff>38100</xdr:rowOff>
    </xdr:to>
    <xdr:pic>
      <xdr:nvPicPr>
        <xdr:cNvPr id="21955" name="Picture 355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419725" y="30346650"/>
          <a:ext cx="1247775" cy="1743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342900</xdr:colOff>
      <xdr:row>265</xdr:row>
      <xdr:rowOff>123825</xdr:rowOff>
    </xdr:from>
    <xdr:to>
      <xdr:col>13</xdr:col>
      <xdr:colOff>476250</xdr:colOff>
      <xdr:row>270</xdr:row>
      <xdr:rowOff>9525</xdr:rowOff>
    </xdr:to>
    <xdr:pic>
      <xdr:nvPicPr>
        <xdr:cNvPr id="21956" name="Рисунок 25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62650" y="44538900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361950</xdr:colOff>
      <xdr:row>198</xdr:row>
      <xdr:rowOff>28575</xdr:rowOff>
    </xdr:from>
    <xdr:to>
      <xdr:col>23</xdr:col>
      <xdr:colOff>9525</xdr:colOff>
      <xdr:row>202</xdr:row>
      <xdr:rowOff>0</xdr:rowOff>
    </xdr:to>
    <xdr:pic>
      <xdr:nvPicPr>
        <xdr:cNvPr id="21957" name="Рисунок 27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81700" y="3342322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352425</xdr:colOff>
      <xdr:row>99</xdr:row>
      <xdr:rowOff>114300</xdr:rowOff>
    </xdr:from>
    <xdr:to>
      <xdr:col>14</xdr:col>
      <xdr:colOff>0</xdr:colOff>
      <xdr:row>103</xdr:row>
      <xdr:rowOff>123825</xdr:rowOff>
    </xdr:to>
    <xdr:pic>
      <xdr:nvPicPr>
        <xdr:cNvPr id="21958" name="Рисунок 29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72175" y="1654492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342900</xdr:colOff>
      <xdr:row>68</xdr:row>
      <xdr:rowOff>85725</xdr:rowOff>
    </xdr:from>
    <xdr:to>
      <xdr:col>13</xdr:col>
      <xdr:colOff>476250</xdr:colOff>
      <xdr:row>72</xdr:row>
      <xdr:rowOff>133350</xdr:rowOff>
    </xdr:to>
    <xdr:pic>
      <xdr:nvPicPr>
        <xdr:cNvPr id="21959" name="Рисунок 31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62650" y="1145857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285750</xdr:colOff>
      <xdr:row>1</xdr:row>
      <xdr:rowOff>76200</xdr:rowOff>
    </xdr:from>
    <xdr:to>
      <xdr:col>13</xdr:col>
      <xdr:colOff>419100</xdr:colOff>
      <xdr:row>5</xdr:row>
      <xdr:rowOff>9525</xdr:rowOff>
    </xdr:to>
    <xdr:pic>
      <xdr:nvPicPr>
        <xdr:cNvPr id="21960" name="Рисунок 34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05500" y="23812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323850</xdr:colOff>
      <xdr:row>139</xdr:row>
      <xdr:rowOff>47625</xdr:rowOff>
    </xdr:from>
    <xdr:to>
      <xdr:col>13</xdr:col>
      <xdr:colOff>457200</xdr:colOff>
      <xdr:row>143</xdr:row>
      <xdr:rowOff>0</xdr:rowOff>
    </xdr:to>
    <xdr:pic>
      <xdr:nvPicPr>
        <xdr:cNvPr id="21961" name="Рисунок 35" descr="ASV.jpg"/>
        <xdr:cNvPicPr>
          <a:picLocks noChangeAspect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5943600" y="23193375"/>
          <a:ext cx="11049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1"/>
  <sheetViews>
    <sheetView tabSelected="1" topLeftCell="A16" zoomScaleNormal="100" workbookViewId="0">
      <selection activeCell="M26" sqref="M26"/>
    </sheetView>
  </sheetViews>
  <sheetFormatPr defaultRowHeight="12" customHeight="1"/>
  <cols>
    <col min="1" max="1" width="1.28515625" style="2" customWidth="1"/>
    <col min="2" max="2" width="17.85546875" style="2" customWidth="1"/>
    <col min="3" max="3" width="6.85546875" style="2" customWidth="1"/>
    <col min="4" max="14" width="7.28515625" style="2" customWidth="1"/>
    <col min="15" max="15" width="0" style="2" hidden="1" customWidth="1"/>
    <col min="16" max="16" width="12.7109375" style="2" hidden="1" customWidth="1"/>
    <col min="17" max="23" width="0" style="2" hidden="1" customWidth="1"/>
    <col min="24" max="16384" width="9.140625" style="2"/>
  </cols>
  <sheetData>
    <row r="1" spans="1:14" s="19" customFormat="1" ht="12.75">
      <c r="B1" s="39"/>
    </row>
    <row r="2" spans="1:14" s="19" customFormat="1" ht="12.75">
      <c r="M2" s="80"/>
      <c r="N2" s="80"/>
    </row>
    <row r="3" spans="1:14" ht="15.7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1:14" ht="15.75">
      <c r="A4" s="14"/>
      <c r="B4" s="90" t="s">
        <v>51</v>
      </c>
      <c r="C4" s="90"/>
      <c r="D4" s="90"/>
      <c r="E4" s="90"/>
      <c r="F4" s="90"/>
      <c r="G4" s="90"/>
      <c r="H4" s="90"/>
      <c r="I4" s="90"/>
      <c r="J4" s="90"/>
      <c r="K4" s="90"/>
      <c r="L4" s="10"/>
      <c r="M4" s="10"/>
      <c r="N4" s="10"/>
    </row>
    <row r="5" spans="1:14" ht="15.75">
      <c r="A5" s="14"/>
      <c r="B5" s="90"/>
      <c r="C5" s="90"/>
      <c r="D5" s="90"/>
      <c r="E5" s="90"/>
      <c r="F5" s="90"/>
      <c r="G5" s="90"/>
      <c r="H5" s="90"/>
      <c r="I5" s="90"/>
      <c r="J5" s="90"/>
      <c r="K5" s="90"/>
      <c r="L5" s="6"/>
      <c r="M5" s="6"/>
      <c r="N5" s="6"/>
    </row>
    <row r="6" spans="1:14" s="3" customFormat="1" ht="15">
      <c r="B6" s="7" t="s">
        <v>65</v>
      </c>
      <c r="C6" s="7"/>
    </row>
    <row r="7" spans="1:14" s="3" customFormat="1" ht="12.75" customHeight="1">
      <c r="B7" s="92" t="s">
        <v>52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</row>
    <row r="8" spans="1:14" s="3" customFormat="1" ht="12.75"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</row>
    <row r="9" spans="1:14" s="3" customFormat="1" ht="12.75">
      <c r="B9" s="92"/>
      <c r="C9" s="92"/>
      <c r="D9" s="92"/>
      <c r="E9" s="92"/>
      <c r="F9" s="92"/>
      <c r="G9" s="92"/>
      <c r="H9" s="92"/>
      <c r="I9" s="92"/>
      <c r="J9" s="92"/>
      <c r="K9" s="92"/>
      <c r="L9" s="92"/>
      <c r="M9" s="92"/>
      <c r="N9" s="92"/>
    </row>
    <row r="10" spans="1:14" s="3" customFormat="1" ht="12.75">
      <c r="B10" s="92"/>
      <c r="C10" s="92"/>
      <c r="D10" s="92"/>
      <c r="E10" s="92"/>
      <c r="F10" s="92"/>
      <c r="G10" s="92"/>
      <c r="H10" s="92"/>
      <c r="I10" s="92"/>
      <c r="J10" s="92"/>
      <c r="K10" s="92"/>
      <c r="L10" s="92"/>
      <c r="M10" s="92"/>
      <c r="N10" s="92"/>
    </row>
    <row r="11" spans="1:14" s="3" customFormat="1" ht="12.75">
      <c r="B11" s="64" t="s">
        <v>66</v>
      </c>
      <c r="C11" s="64"/>
      <c r="D11" s="64"/>
      <c r="E11" s="64"/>
      <c r="F11" s="64"/>
      <c r="G11" s="64"/>
      <c r="H11" s="64"/>
      <c r="I11" s="64"/>
      <c r="J11" s="64"/>
      <c r="K11" s="37"/>
    </row>
    <row r="12" spans="1:14" s="3" customFormat="1" ht="12.75">
      <c r="B12" s="64"/>
      <c r="C12" s="64"/>
      <c r="D12" s="64"/>
      <c r="E12" s="64"/>
      <c r="F12" s="64"/>
      <c r="G12" s="64"/>
      <c r="H12" s="64"/>
      <c r="I12" s="64"/>
      <c r="J12" s="64"/>
      <c r="K12" s="37"/>
    </row>
    <row r="13" spans="1:14" s="3" customFormat="1" ht="12.75">
      <c r="B13" s="64"/>
      <c r="C13" s="64"/>
      <c r="D13" s="64"/>
      <c r="E13" s="64"/>
      <c r="F13" s="64"/>
      <c r="G13" s="64"/>
      <c r="H13" s="64"/>
      <c r="I13" s="64"/>
      <c r="J13" s="64"/>
      <c r="K13" s="37"/>
    </row>
    <row r="14" spans="1:14" s="3" customFormat="1" ht="12.75">
      <c r="B14" s="64"/>
      <c r="C14" s="64"/>
      <c r="D14" s="64"/>
      <c r="E14" s="64"/>
      <c r="F14" s="64"/>
      <c r="G14" s="64"/>
      <c r="H14" s="64"/>
      <c r="I14" s="64"/>
      <c r="J14" s="64"/>
      <c r="K14" s="37"/>
    </row>
    <row r="15" spans="1:14" s="3" customFormat="1" ht="12.75">
      <c r="B15" s="64"/>
      <c r="C15" s="64"/>
      <c r="D15" s="64"/>
      <c r="E15" s="64"/>
      <c r="F15" s="64"/>
      <c r="G15" s="64"/>
      <c r="H15" s="64"/>
      <c r="I15" s="64"/>
      <c r="J15" s="64"/>
      <c r="K15" s="37"/>
    </row>
    <row r="16" spans="1:14" s="3" customFormat="1" ht="12.75">
      <c r="B16" s="64"/>
      <c r="C16" s="64"/>
      <c r="D16" s="64"/>
      <c r="E16" s="64"/>
      <c r="F16" s="64"/>
      <c r="G16" s="64"/>
      <c r="H16" s="64"/>
      <c r="I16" s="64"/>
      <c r="J16" s="64"/>
      <c r="K16" s="37"/>
    </row>
    <row r="17" spans="2:14" s="3" customFormat="1" ht="12.75">
      <c r="B17" s="64"/>
      <c r="C17" s="64"/>
      <c r="D17" s="64"/>
      <c r="E17" s="64"/>
      <c r="F17" s="64"/>
      <c r="G17" s="64"/>
      <c r="H17" s="64"/>
      <c r="I17" s="64"/>
      <c r="J17" s="64"/>
      <c r="K17" s="37"/>
    </row>
    <row r="18" spans="2:14" s="3" customFormat="1" ht="12.75">
      <c r="B18" s="64"/>
      <c r="C18" s="64"/>
      <c r="D18" s="64"/>
      <c r="E18" s="64"/>
      <c r="F18" s="64"/>
      <c r="G18" s="64"/>
      <c r="H18" s="64"/>
      <c r="I18" s="64"/>
      <c r="J18" s="64"/>
      <c r="K18" s="37"/>
    </row>
    <row r="19" spans="2:14" s="3" customFormat="1" ht="15">
      <c r="B19" s="12" t="s">
        <v>1</v>
      </c>
      <c r="C19" s="12"/>
      <c r="K19" s="38"/>
    </row>
    <row r="20" spans="2:14" s="3" customFormat="1" ht="12.75">
      <c r="B20" s="2" t="s">
        <v>67</v>
      </c>
      <c r="C20" s="2"/>
    </row>
    <row r="21" spans="2:14" s="3" customFormat="1" ht="12.75">
      <c r="B21" s="11" t="s">
        <v>13</v>
      </c>
      <c r="C21" s="11"/>
    </row>
    <row r="22" spans="2:14" s="3" customFormat="1" ht="15">
      <c r="B22" s="2" t="s">
        <v>68</v>
      </c>
      <c r="C22" s="2"/>
      <c r="I22" s="12"/>
    </row>
    <row r="23" spans="2:14" s="3" customFormat="1" ht="15">
      <c r="B23" s="2" t="s">
        <v>69</v>
      </c>
      <c r="C23" s="2"/>
      <c r="I23" s="12"/>
    </row>
    <row r="24" spans="2:14" s="3" customFormat="1" ht="15">
      <c r="B24" s="2" t="s">
        <v>41</v>
      </c>
      <c r="C24" s="2"/>
      <c r="I24" s="12"/>
    </row>
    <row r="25" spans="2:14" ht="12.75">
      <c r="B25" s="2" t="s">
        <v>70</v>
      </c>
      <c r="I25" s="34"/>
      <c r="J25" s="34"/>
      <c r="K25" s="34"/>
      <c r="L25" s="34"/>
      <c r="M25" s="34"/>
      <c r="N25" s="34"/>
    </row>
    <row r="26" spans="2:14" ht="12.75">
      <c r="B26" s="16" t="s">
        <v>71</v>
      </c>
      <c r="C26" s="16"/>
      <c r="D26" s="22"/>
      <c r="E26" s="22"/>
      <c r="F26" s="22"/>
      <c r="G26" s="22"/>
      <c r="I26" s="34"/>
      <c r="J26" s="34"/>
      <c r="K26" s="34"/>
      <c r="L26" s="34"/>
      <c r="M26" s="34"/>
      <c r="N26" s="34"/>
    </row>
    <row r="27" spans="2:14" ht="12.75">
      <c r="B27" s="16" t="s">
        <v>72</v>
      </c>
      <c r="C27" s="16"/>
      <c r="D27" s="22"/>
      <c r="E27" s="22"/>
      <c r="F27" s="22"/>
      <c r="G27" s="22"/>
      <c r="I27" s="30"/>
      <c r="J27" s="30"/>
      <c r="K27" s="30"/>
      <c r="L27" s="30"/>
      <c r="M27" s="30"/>
      <c r="N27" s="30"/>
    </row>
    <row r="28" spans="2:14" s="22" customFormat="1" ht="12.75">
      <c r="B28" s="2" t="s">
        <v>21</v>
      </c>
      <c r="C28" s="2"/>
    </row>
    <row r="29" spans="2:14" ht="12.75">
      <c r="B29" s="22" t="s">
        <v>14</v>
      </c>
      <c r="C29" s="22"/>
    </row>
    <row r="30" spans="2:14" ht="14.25">
      <c r="B30" s="2" t="s">
        <v>42</v>
      </c>
    </row>
    <row r="31" spans="2:14" ht="14.25">
      <c r="B31" s="2" t="s">
        <v>43</v>
      </c>
    </row>
    <row r="32" spans="2:14" ht="12.75">
      <c r="B32" s="2" t="s">
        <v>73</v>
      </c>
    </row>
    <row r="33" spans="2:14" ht="14.25">
      <c r="B33" s="2" t="s">
        <v>44</v>
      </c>
    </row>
    <row r="34" spans="2:14" s="22" customFormat="1" ht="12.75">
      <c r="B34" s="2"/>
      <c r="C34" s="2"/>
    </row>
    <row r="35" spans="2:14" ht="15">
      <c r="B35" s="23" t="s">
        <v>20</v>
      </c>
      <c r="C35" s="23"/>
    </row>
    <row r="36" spans="2:14" ht="12.75">
      <c r="B36" s="16" t="s">
        <v>74</v>
      </c>
      <c r="C36" s="16"/>
    </row>
    <row r="37" spans="2:14" ht="12.75">
      <c r="B37" s="16" t="s">
        <v>45</v>
      </c>
    </row>
    <row r="38" spans="2:14" ht="12.75">
      <c r="B38" s="16" t="s">
        <v>75</v>
      </c>
    </row>
    <row r="39" spans="2:14" ht="12.75">
      <c r="B39" s="2" t="s">
        <v>22</v>
      </c>
    </row>
    <row r="40" spans="2:14" ht="12.75" customHeight="1">
      <c r="B40" s="2" t="s">
        <v>46</v>
      </c>
      <c r="C40" s="16"/>
      <c r="D40" s="22"/>
      <c r="E40" s="22"/>
      <c r="F40" s="22"/>
      <c r="G40" s="22"/>
      <c r="I40" s="30"/>
      <c r="J40" s="30"/>
      <c r="K40" s="30"/>
      <c r="L40" s="30"/>
      <c r="M40" s="30"/>
      <c r="N40" s="30"/>
    </row>
    <row r="41" spans="2:14" ht="12.75">
      <c r="B41" s="2" t="s">
        <v>47</v>
      </c>
    </row>
    <row r="42" spans="2:14" ht="12.75">
      <c r="B42" s="2" t="s">
        <v>76</v>
      </c>
    </row>
    <row r="43" spans="2:14" ht="12.75">
      <c r="B43" s="2" t="s">
        <v>48</v>
      </c>
    </row>
    <row r="44" spans="2:14" ht="12.75"/>
    <row r="45" spans="2:14" ht="12.75"/>
    <row r="46" spans="2:14" ht="12.75"/>
    <row r="47" spans="2:14" ht="12.75"/>
    <row r="48" spans="2:14" ht="12.75"/>
    <row r="49" spans="2:3" ht="12.75"/>
    <row r="50" spans="2:3" ht="12.75"/>
    <row r="51" spans="2:3" ht="12.75"/>
    <row r="52" spans="2:3" ht="12.75"/>
    <row r="53" spans="2:3" ht="12.75"/>
    <row r="54" spans="2:3" ht="12.75"/>
    <row r="55" spans="2:3" ht="12.75"/>
    <row r="56" spans="2:3" ht="12.75"/>
    <row r="57" spans="2:3" ht="12.75"/>
    <row r="58" spans="2:3" ht="12.75"/>
    <row r="59" spans="2:3" ht="12.75"/>
    <row r="60" spans="2:3" ht="12.75"/>
    <row r="61" spans="2:3" ht="12.75"/>
    <row r="62" spans="2:3" ht="12.75">
      <c r="B62" s="3"/>
      <c r="C62" s="3"/>
    </row>
    <row r="63" spans="2:3" ht="12.75">
      <c r="B63" s="3"/>
      <c r="C63" s="3"/>
    </row>
    <row r="64" spans="2:3" ht="12.75">
      <c r="B64" s="3"/>
      <c r="C64" s="3"/>
    </row>
    <row r="65" spans="1:20" ht="13.5" thickBot="1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</row>
    <row r="66" spans="1:20" ht="13.5" thickTop="1">
      <c r="A66" s="89" t="s">
        <v>221</v>
      </c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</row>
    <row r="67" spans="1:20" s="19" customFormat="1" ht="12.75"/>
    <row r="68" spans="1:20" s="19" customFormat="1" ht="12.75"/>
    <row r="69" spans="1:20" s="19" customFormat="1" ht="12.75">
      <c r="M69" s="80"/>
      <c r="N69" s="80"/>
    </row>
    <row r="70" spans="1:20" ht="12.75">
      <c r="B70" s="79" t="s">
        <v>18</v>
      </c>
      <c r="C70" s="79"/>
      <c r="D70" s="79"/>
      <c r="E70" s="79"/>
      <c r="F70" s="79"/>
      <c r="G70" s="79"/>
      <c r="H70" s="79"/>
      <c r="I70" s="8"/>
      <c r="J70" s="8"/>
      <c r="K70" s="8"/>
      <c r="L70" s="8"/>
      <c r="M70" s="8"/>
      <c r="N70" s="8"/>
    </row>
    <row r="71" spans="1:20" ht="12.75">
      <c r="A71" s="8"/>
      <c r="B71" s="79"/>
      <c r="C71" s="79"/>
      <c r="D71" s="79"/>
      <c r="E71" s="79"/>
      <c r="F71" s="79"/>
      <c r="G71" s="79"/>
      <c r="H71" s="79"/>
      <c r="I71" s="8"/>
      <c r="J71" s="8"/>
      <c r="K71" s="8"/>
      <c r="L71" s="8"/>
      <c r="M71" s="8"/>
      <c r="N71" s="8"/>
    </row>
    <row r="72" spans="1:20" ht="12.75">
      <c r="A72" s="8"/>
      <c r="B72" s="79"/>
      <c r="C72" s="79"/>
      <c r="D72" s="79"/>
      <c r="E72" s="79"/>
      <c r="F72" s="79"/>
      <c r="G72" s="79"/>
      <c r="H72" s="79"/>
      <c r="I72" s="8"/>
      <c r="J72" s="8"/>
      <c r="K72" s="8"/>
      <c r="L72" s="8"/>
      <c r="M72" s="8"/>
      <c r="N72" s="8"/>
    </row>
    <row r="73" spans="1:20" ht="12.75"/>
    <row r="74" spans="1:20" s="3" customFormat="1" ht="12.75" customHeight="1">
      <c r="B74" s="69" t="s">
        <v>2</v>
      </c>
      <c r="C74" s="66" t="s">
        <v>55</v>
      </c>
      <c r="D74" s="82" t="s">
        <v>62</v>
      </c>
      <c r="E74" s="83" t="s">
        <v>63</v>
      </c>
      <c r="F74" s="84"/>
      <c r="G74" s="84"/>
      <c r="H74" s="84"/>
      <c r="I74" s="84"/>
      <c r="J74" s="84"/>
      <c r="K74" s="84"/>
      <c r="L74" s="84"/>
      <c r="M74" s="84"/>
      <c r="N74" s="85"/>
    </row>
    <row r="75" spans="1:20" s="3" customFormat="1" ht="12.75">
      <c r="B75" s="81"/>
      <c r="C75" s="68"/>
      <c r="D75" s="82"/>
      <c r="E75" s="86"/>
      <c r="F75" s="87"/>
      <c r="G75" s="87"/>
      <c r="H75" s="87"/>
      <c r="I75" s="87"/>
      <c r="J75" s="87"/>
      <c r="K75" s="87"/>
      <c r="L75" s="87"/>
      <c r="M75" s="87"/>
      <c r="N75" s="88"/>
    </row>
    <row r="76" spans="1:20" s="3" customFormat="1" ht="13.5">
      <c r="B76" s="72"/>
      <c r="C76" s="49" t="s">
        <v>6</v>
      </c>
      <c r="D76" s="82"/>
      <c r="E76" s="50" t="s">
        <v>7</v>
      </c>
      <c r="F76" s="50" t="s">
        <v>4</v>
      </c>
      <c r="G76" s="50" t="s">
        <v>57</v>
      </c>
      <c r="H76" s="50" t="s">
        <v>56</v>
      </c>
      <c r="I76" s="50" t="s">
        <v>58</v>
      </c>
      <c r="J76" s="50" t="s">
        <v>61</v>
      </c>
      <c r="K76" s="50" t="s">
        <v>59</v>
      </c>
      <c r="L76" s="50" t="s">
        <v>60</v>
      </c>
      <c r="M76" s="50" t="s">
        <v>8</v>
      </c>
      <c r="N76" s="50" t="s">
        <v>28</v>
      </c>
    </row>
    <row r="77" spans="1:20" s="3" customFormat="1" ht="12.75">
      <c r="B77" s="41" t="s">
        <v>77</v>
      </c>
      <c r="C77" s="42">
        <v>3.17</v>
      </c>
      <c r="D77" s="43">
        <v>1949.2049999999999</v>
      </c>
      <c r="E77" s="43">
        <v>111.14150000000001</v>
      </c>
      <c r="F77" s="44">
        <v>142.06610000000001</v>
      </c>
      <c r="G77" s="44">
        <v>238.83542200000002</v>
      </c>
      <c r="H77" s="43">
        <v>273.51833600000003</v>
      </c>
      <c r="I77" s="44">
        <v>33.144843000000002</v>
      </c>
      <c r="J77" s="44" t="s">
        <v>0</v>
      </c>
      <c r="K77" s="44">
        <v>1483.5450000000001</v>
      </c>
      <c r="L77" s="44">
        <v>875.6</v>
      </c>
      <c r="M77" s="44">
        <v>220.89</v>
      </c>
      <c r="N77" s="43">
        <v>64.434607999999997</v>
      </c>
      <c r="P77" s="31" t="s">
        <v>29</v>
      </c>
      <c r="Q77" s="3">
        <v>540</v>
      </c>
      <c r="R77" s="3">
        <v>250</v>
      </c>
      <c r="T77" s="32">
        <f t="shared" ref="T77:T92" si="0">Q77+R77</f>
        <v>790</v>
      </c>
    </row>
    <row r="78" spans="1:20" s="3" customFormat="1" ht="12.75">
      <c r="B78" s="45" t="s">
        <v>78</v>
      </c>
      <c r="C78" s="46">
        <v>3.8</v>
      </c>
      <c r="D78" s="47">
        <v>2031.79</v>
      </c>
      <c r="E78" s="47">
        <v>111.14150000000001</v>
      </c>
      <c r="F78" s="48">
        <v>142.06610000000001</v>
      </c>
      <c r="G78" s="48">
        <v>238.83542200000002</v>
      </c>
      <c r="H78" s="47">
        <v>273.51833600000003</v>
      </c>
      <c r="I78" s="47">
        <v>33.144843000000002</v>
      </c>
      <c r="J78" s="47" t="s">
        <v>0</v>
      </c>
      <c r="K78" s="47">
        <v>1571.105</v>
      </c>
      <c r="L78" s="47">
        <v>945.25</v>
      </c>
      <c r="M78" s="47">
        <v>220.89</v>
      </c>
      <c r="N78" s="47">
        <v>64.434607999999997</v>
      </c>
      <c r="P78" s="31" t="s">
        <v>30</v>
      </c>
      <c r="Q78" s="3">
        <v>610</v>
      </c>
      <c r="R78" s="3">
        <v>250</v>
      </c>
      <c r="T78" s="32">
        <f t="shared" si="0"/>
        <v>860</v>
      </c>
    </row>
    <row r="79" spans="1:20" s="3" customFormat="1" ht="12.75">
      <c r="B79" s="41" t="s">
        <v>79</v>
      </c>
      <c r="C79" s="42">
        <v>4.42</v>
      </c>
      <c r="D79" s="43">
        <v>2366.11</v>
      </c>
      <c r="E79" s="43">
        <v>119.36019999999999</v>
      </c>
      <c r="F79" s="44">
        <v>145.58839999999998</v>
      </c>
      <c r="G79" s="44">
        <v>238.83542200000002</v>
      </c>
      <c r="H79" s="43">
        <v>273.51833600000003</v>
      </c>
      <c r="I79" s="44">
        <v>34.682913999999997</v>
      </c>
      <c r="J79" s="44" t="s">
        <v>0</v>
      </c>
      <c r="K79" s="44">
        <v>1571.105</v>
      </c>
      <c r="L79" s="44">
        <v>945.25</v>
      </c>
      <c r="M79" s="44">
        <v>261.685</v>
      </c>
      <c r="N79" s="43">
        <v>78.582513000000006</v>
      </c>
      <c r="P79" s="31" t="s">
        <v>30</v>
      </c>
      <c r="Q79" s="3">
        <v>610</v>
      </c>
      <c r="R79" s="3">
        <v>250</v>
      </c>
      <c r="T79" s="32">
        <f t="shared" si="0"/>
        <v>860</v>
      </c>
    </row>
    <row r="80" spans="1:20" s="3" customFormat="1" ht="12.75">
      <c r="B80" s="45" t="s">
        <v>80</v>
      </c>
      <c r="C80" s="46">
        <v>5.39</v>
      </c>
      <c r="D80" s="47">
        <v>2502.4250000000002</v>
      </c>
      <c r="E80" s="47">
        <v>119.36019999999999</v>
      </c>
      <c r="F80" s="48">
        <v>145.58839999999998</v>
      </c>
      <c r="G80" s="48">
        <v>238.83542200000002</v>
      </c>
      <c r="H80" s="47">
        <v>273.51833600000003</v>
      </c>
      <c r="I80" s="47">
        <v>34.682913999999997</v>
      </c>
      <c r="J80" s="47" t="s">
        <v>0</v>
      </c>
      <c r="K80" s="47">
        <v>1784.0350000000001</v>
      </c>
      <c r="L80" s="47">
        <v>1049.7249999999999</v>
      </c>
      <c r="M80" s="47">
        <v>261.685</v>
      </c>
      <c r="N80" s="47">
        <v>78.582513000000006</v>
      </c>
      <c r="P80" s="31" t="s">
        <v>39</v>
      </c>
      <c r="Q80" s="33">
        <v>715</v>
      </c>
      <c r="R80" s="3">
        <v>250</v>
      </c>
      <c r="T80" s="32">
        <f t="shared" si="0"/>
        <v>965</v>
      </c>
    </row>
    <row r="81" spans="2:22" s="3" customFormat="1" ht="12.75">
      <c r="B81" s="41" t="s">
        <v>81</v>
      </c>
      <c r="C81" s="42">
        <v>6.64</v>
      </c>
      <c r="D81" s="43">
        <v>2531.2800000000002</v>
      </c>
      <c r="E81" s="43">
        <v>119.36019999999999</v>
      </c>
      <c r="F81" s="44">
        <v>145.58839999999998</v>
      </c>
      <c r="G81" s="44">
        <v>238.83542200000002</v>
      </c>
      <c r="H81" s="43">
        <v>284.96581100000003</v>
      </c>
      <c r="I81" s="44">
        <v>46.130388999999994</v>
      </c>
      <c r="J81" s="44" t="s">
        <v>0</v>
      </c>
      <c r="K81" s="44">
        <v>1979.0550000000001</v>
      </c>
      <c r="L81" s="44">
        <v>1170.1199999999999</v>
      </c>
      <c r="M81" s="44">
        <v>261.685</v>
      </c>
      <c r="N81" s="43">
        <v>78.582513000000006</v>
      </c>
      <c r="P81" s="31" t="s">
        <v>31</v>
      </c>
      <c r="Q81" s="3">
        <v>836</v>
      </c>
      <c r="R81" s="3">
        <v>250</v>
      </c>
      <c r="T81" s="32">
        <f t="shared" si="0"/>
        <v>1086</v>
      </c>
    </row>
    <row r="82" spans="2:22" s="3" customFormat="1" ht="12.75">
      <c r="B82" s="45" t="s">
        <v>82</v>
      </c>
      <c r="C82" s="46">
        <v>8.27</v>
      </c>
      <c r="D82" s="47">
        <v>2634.7599999999998</v>
      </c>
      <c r="E82" s="47">
        <v>119.36019999999999</v>
      </c>
      <c r="F82" s="48">
        <v>145.58839999999998</v>
      </c>
      <c r="G82" s="48">
        <v>238.83542200000002</v>
      </c>
      <c r="H82" s="47">
        <v>490.33938299999994</v>
      </c>
      <c r="I82" s="47">
        <v>46.130388999999994</v>
      </c>
      <c r="J82" s="47">
        <v>920.375</v>
      </c>
      <c r="K82" s="47">
        <v>1979.0550000000001</v>
      </c>
      <c r="L82" s="47">
        <v>1170.1199999999999</v>
      </c>
      <c r="M82" s="47">
        <v>335.315</v>
      </c>
      <c r="N82" s="47">
        <v>78.582513000000006</v>
      </c>
      <c r="P82" s="31" t="s">
        <v>31</v>
      </c>
      <c r="Q82" s="3">
        <v>836</v>
      </c>
      <c r="R82" s="3">
        <v>250</v>
      </c>
      <c r="T82" s="32">
        <f t="shared" si="0"/>
        <v>1086</v>
      </c>
      <c r="V82" s="3">
        <f>Q82*0.75</f>
        <v>627</v>
      </c>
    </row>
    <row r="83" spans="2:22" s="3" customFormat="1" ht="12.75">
      <c r="B83" s="41" t="s">
        <v>83</v>
      </c>
      <c r="C83" s="42">
        <v>8.74</v>
      </c>
      <c r="D83" s="43">
        <v>2892.4650000000001</v>
      </c>
      <c r="E83" s="43">
        <v>128.75299999999999</v>
      </c>
      <c r="F83" s="44">
        <v>145.58839999999998</v>
      </c>
      <c r="G83" s="44">
        <v>238.83542200000002</v>
      </c>
      <c r="H83" s="43">
        <v>490.33938299999994</v>
      </c>
      <c r="I83" s="44">
        <v>46.130388999999994</v>
      </c>
      <c r="J83" s="44">
        <v>920.375</v>
      </c>
      <c r="K83" s="44">
        <v>2484.5149999999999</v>
      </c>
      <c r="L83" s="44">
        <v>1759.16</v>
      </c>
      <c r="M83" s="44">
        <v>335.315</v>
      </c>
      <c r="N83" s="43">
        <v>105.915561</v>
      </c>
      <c r="P83" s="31" t="s">
        <v>32</v>
      </c>
      <c r="Q83" s="3">
        <v>1428</v>
      </c>
      <c r="R83" s="3">
        <v>250</v>
      </c>
      <c r="T83" s="32">
        <f t="shared" si="0"/>
        <v>1678</v>
      </c>
    </row>
    <row r="84" spans="2:22" s="3" customFormat="1" ht="12.75">
      <c r="B84" s="45" t="s">
        <v>84</v>
      </c>
      <c r="C84" s="46">
        <v>10.5</v>
      </c>
      <c r="D84" s="47">
        <v>3009.875</v>
      </c>
      <c r="E84" s="47">
        <v>128.75299999999999</v>
      </c>
      <c r="F84" s="48">
        <v>164.374</v>
      </c>
      <c r="G84" s="48">
        <v>238.83542200000002</v>
      </c>
      <c r="H84" s="47">
        <v>490.33938299999994</v>
      </c>
      <c r="I84" s="47">
        <v>46.130388999999994</v>
      </c>
      <c r="J84" s="47">
        <v>920.375</v>
      </c>
      <c r="K84" s="47">
        <v>2484.5149999999999</v>
      </c>
      <c r="L84" s="47">
        <v>1759.16</v>
      </c>
      <c r="M84" s="47">
        <v>335.315</v>
      </c>
      <c r="N84" s="47">
        <v>120.06346599999999</v>
      </c>
      <c r="P84" s="31" t="s">
        <v>32</v>
      </c>
      <c r="Q84" s="3">
        <v>1428</v>
      </c>
      <c r="R84" s="3">
        <v>250</v>
      </c>
      <c r="T84" s="32">
        <f t="shared" si="0"/>
        <v>1678</v>
      </c>
    </row>
    <row r="85" spans="2:22" s="3" customFormat="1" ht="12.75">
      <c r="B85" s="41" t="s">
        <v>85</v>
      </c>
      <c r="C85" s="42">
        <v>13.1</v>
      </c>
      <c r="D85" s="43">
        <v>3312.355</v>
      </c>
      <c r="E85" s="43">
        <v>128.75299999999999</v>
      </c>
      <c r="F85" s="44">
        <v>164.374</v>
      </c>
      <c r="G85" s="44">
        <v>326.15323899999999</v>
      </c>
      <c r="H85" s="43">
        <v>531.17458099999999</v>
      </c>
      <c r="I85" s="44">
        <v>86.930363999999997</v>
      </c>
      <c r="J85" s="44">
        <v>920.375</v>
      </c>
      <c r="K85" s="44">
        <v>2813.86</v>
      </c>
      <c r="L85" s="44">
        <v>2236.7599999999998</v>
      </c>
      <c r="M85" s="44">
        <v>335.315</v>
      </c>
      <c r="N85" s="43">
        <v>120.06346599999999</v>
      </c>
      <c r="P85" s="31" t="s">
        <v>33</v>
      </c>
      <c r="Q85" s="3">
        <v>1908</v>
      </c>
      <c r="R85" s="3">
        <v>250</v>
      </c>
      <c r="T85" s="32">
        <f t="shared" si="0"/>
        <v>2158</v>
      </c>
    </row>
    <row r="86" spans="2:22" s="3" customFormat="1" ht="12.75">
      <c r="B86" s="45" t="s">
        <v>86</v>
      </c>
      <c r="C86" s="46">
        <v>16.100000000000001</v>
      </c>
      <c r="D86" s="47">
        <v>3639.71</v>
      </c>
      <c r="E86" s="47">
        <v>128.75299999999999</v>
      </c>
      <c r="F86" s="48">
        <v>164.374</v>
      </c>
      <c r="G86" s="48">
        <v>326.15323899999999</v>
      </c>
      <c r="H86" s="47">
        <v>531.17458099999999</v>
      </c>
      <c r="I86" s="47">
        <v>86.965586999999985</v>
      </c>
      <c r="J86" s="47">
        <v>920.375</v>
      </c>
      <c r="K86" s="47">
        <v>2813.86</v>
      </c>
      <c r="L86" s="47">
        <v>2236.7599999999998</v>
      </c>
      <c r="M86" s="47">
        <v>335.315</v>
      </c>
      <c r="N86" s="47">
        <v>120.06346599999999</v>
      </c>
      <c r="P86" s="31" t="s">
        <v>33</v>
      </c>
      <c r="Q86" s="3">
        <v>1908</v>
      </c>
      <c r="R86" s="3">
        <v>250</v>
      </c>
      <c r="T86" s="32">
        <f t="shared" si="0"/>
        <v>2158</v>
      </c>
    </row>
    <row r="87" spans="2:22" s="3" customFormat="1" ht="12.75">
      <c r="B87" s="41" t="s">
        <v>87</v>
      </c>
      <c r="C87" s="42">
        <v>19.5</v>
      </c>
      <c r="D87" s="43">
        <v>5489.415</v>
      </c>
      <c r="E87" s="43">
        <v>175.71699999999998</v>
      </c>
      <c r="F87" s="44">
        <v>171.4186</v>
      </c>
      <c r="G87" s="44">
        <v>326.15323899999999</v>
      </c>
      <c r="H87" s="43">
        <v>896.55450099999985</v>
      </c>
      <c r="I87" s="44">
        <v>86.930363999999997</v>
      </c>
      <c r="J87" s="44">
        <v>920.375</v>
      </c>
      <c r="K87" s="44">
        <v>3497.4250000000002</v>
      </c>
      <c r="L87" s="44">
        <v>2236.7599999999998</v>
      </c>
      <c r="M87" s="44">
        <v>335.315</v>
      </c>
      <c r="N87" s="43">
        <v>194.48966499999997</v>
      </c>
      <c r="P87" s="31" t="s">
        <v>33</v>
      </c>
      <c r="Q87" s="3">
        <v>1908</v>
      </c>
      <c r="R87" s="3">
        <v>250</v>
      </c>
      <c r="T87" s="32">
        <f t="shared" si="0"/>
        <v>2158</v>
      </c>
    </row>
    <row r="88" spans="2:22" s="3" customFormat="1" ht="12.75">
      <c r="B88" s="45" t="s">
        <v>88</v>
      </c>
      <c r="C88" s="46">
        <v>23.2</v>
      </c>
      <c r="D88" s="47">
        <v>5850.6</v>
      </c>
      <c r="E88" s="47">
        <v>175.71699999999998</v>
      </c>
      <c r="F88" s="48">
        <v>171.4186</v>
      </c>
      <c r="G88" s="48">
        <v>326.15323899999999</v>
      </c>
      <c r="H88" s="47">
        <v>896.55450099999985</v>
      </c>
      <c r="I88" s="47">
        <v>86.965586999999985</v>
      </c>
      <c r="J88" s="47">
        <v>920.375</v>
      </c>
      <c r="K88" s="47">
        <v>4066.5650000000001</v>
      </c>
      <c r="L88" s="47">
        <v>2427.8000000000002</v>
      </c>
      <c r="M88" s="47">
        <v>335.315</v>
      </c>
      <c r="N88" s="47">
        <v>209.84689299999997</v>
      </c>
      <c r="P88" s="31" t="s">
        <v>34</v>
      </c>
      <c r="Q88" s="3">
        <v>2100</v>
      </c>
      <c r="R88" s="3">
        <v>250</v>
      </c>
      <c r="T88" s="32">
        <f t="shared" si="0"/>
        <v>2350</v>
      </c>
    </row>
    <row r="89" spans="2:22" s="3" customFormat="1" ht="12.75">
      <c r="B89" s="41" t="s">
        <v>89</v>
      </c>
      <c r="C89" s="42">
        <v>28.5</v>
      </c>
      <c r="D89" s="43">
        <v>6593.8649999999998</v>
      </c>
      <c r="E89" s="43">
        <v>175.71699999999998</v>
      </c>
      <c r="F89" s="44">
        <v>171.4186</v>
      </c>
      <c r="G89" s="44">
        <v>326.15323899999999</v>
      </c>
      <c r="H89" s="43">
        <v>896.55450099999985</v>
      </c>
      <c r="I89" s="44">
        <v>86.930363999999997</v>
      </c>
      <c r="J89" s="44">
        <v>920.375</v>
      </c>
      <c r="K89" s="44">
        <v>4701.375</v>
      </c>
      <c r="L89" s="44">
        <v>3012.86</v>
      </c>
      <c r="M89" s="44">
        <v>335.315</v>
      </c>
      <c r="N89" s="43">
        <v>209.84689299999997</v>
      </c>
      <c r="P89" s="31" t="s">
        <v>35</v>
      </c>
      <c r="Q89" s="3">
        <v>2688</v>
      </c>
      <c r="R89" s="3">
        <v>250</v>
      </c>
      <c r="T89" s="32">
        <f t="shared" si="0"/>
        <v>2938</v>
      </c>
    </row>
    <row r="90" spans="2:22" s="3" customFormat="1" ht="12.75">
      <c r="B90" s="45" t="s">
        <v>90</v>
      </c>
      <c r="C90" s="46">
        <v>29.4</v>
      </c>
      <c r="D90" s="47">
        <v>7274.4449999999997</v>
      </c>
      <c r="E90" s="47">
        <v>175.71699999999998</v>
      </c>
      <c r="F90" s="48">
        <v>171.4186</v>
      </c>
      <c r="G90" s="48">
        <v>444.2089939999999</v>
      </c>
      <c r="H90" s="47">
        <v>991.57441399999982</v>
      </c>
      <c r="I90" s="47">
        <v>181.98549999999997</v>
      </c>
      <c r="J90" s="47">
        <v>920.375</v>
      </c>
      <c r="K90" s="47">
        <v>4701.375</v>
      </c>
      <c r="L90" s="47">
        <v>3012.86</v>
      </c>
      <c r="M90" s="47">
        <v>335.315</v>
      </c>
      <c r="N90" s="47">
        <v>209.84689299999997</v>
      </c>
      <c r="P90" s="31" t="s">
        <v>35</v>
      </c>
      <c r="Q90" s="3">
        <v>2688</v>
      </c>
      <c r="R90" s="3">
        <v>250</v>
      </c>
      <c r="T90" s="32">
        <f t="shared" si="0"/>
        <v>2938</v>
      </c>
    </row>
    <row r="91" spans="2:22" s="3" customFormat="1" ht="12.75">
      <c r="B91" s="41" t="s">
        <v>91</v>
      </c>
      <c r="C91" s="42">
        <v>34.299999999999997</v>
      </c>
      <c r="D91" s="43">
        <v>7645.58</v>
      </c>
      <c r="E91" s="43">
        <v>318.9572</v>
      </c>
      <c r="F91" s="44">
        <v>171.4186</v>
      </c>
      <c r="G91" s="44">
        <v>444.2089939999999</v>
      </c>
      <c r="H91" s="43">
        <v>991.57441399999982</v>
      </c>
      <c r="I91" s="44">
        <v>181.98549999999997</v>
      </c>
      <c r="J91" s="44">
        <v>920.375</v>
      </c>
      <c r="K91" s="44">
        <v>4701.375</v>
      </c>
      <c r="L91" s="44">
        <v>3884.48</v>
      </c>
      <c r="M91" s="44">
        <v>335.315</v>
      </c>
      <c r="N91" s="43">
        <v>290.98894399999995</v>
      </c>
      <c r="P91" s="31" t="s">
        <v>36</v>
      </c>
      <c r="Q91" s="3">
        <v>3564</v>
      </c>
      <c r="R91" s="3">
        <v>250</v>
      </c>
      <c r="T91" s="32">
        <f t="shared" si="0"/>
        <v>3814</v>
      </c>
    </row>
    <row r="92" spans="2:22" s="3" customFormat="1" ht="12.75">
      <c r="B92" s="45" t="s">
        <v>92</v>
      </c>
      <c r="C92" s="46">
        <v>39.4</v>
      </c>
      <c r="D92" s="47">
        <v>8317.2049999999999</v>
      </c>
      <c r="E92" s="47">
        <v>318.9572</v>
      </c>
      <c r="F92" s="48">
        <v>171.4186</v>
      </c>
      <c r="G92" s="48">
        <v>444.2089939999999</v>
      </c>
      <c r="H92" s="47">
        <v>1611.6518470000001</v>
      </c>
      <c r="I92" s="47">
        <v>181.98549999999997</v>
      </c>
      <c r="J92" s="47">
        <v>920.375</v>
      </c>
      <c r="K92" s="47">
        <v>5874.48</v>
      </c>
      <c r="L92" s="47">
        <v>4326.26</v>
      </c>
      <c r="M92" s="47">
        <v>335.315</v>
      </c>
      <c r="N92" s="47">
        <v>290.98894399999995</v>
      </c>
      <c r="P92" s="31" t="s">
        <v>37</v>
      </c>
      <c r="Q92" s="3">
        <v>4008</v>
      </c>
      <c r="R92" s="3">
        <v>250</v>
      </c>
      <c r="T92" s="32">
        <f t="shared" si="0"/>
        <v>4258</v>
      </c>
    </row>
    <row r="93" spans="2:22" s="3" customFormat="1" ht="12.75">
      <c r="B93" s="41" t="s">
        <v>93</v>
      </c>
      <c r="C93" s="42">
        <v>44.9</v>
      </c>
      <c r="D93" s="43">
        <v>9247.5300000000007</v>
      </c>
      <c r="E93" s="43">
        <v>318.9572</v>
      </c>
      <c r="F93" s="44">
        <v>185.5078</v>
      </c>
      <c r="G93" s="44">
        <v>444.2089939999999</v>
      </c>
      <c r="H93" s="43">
        <v>1611.6518470000001</v>
      </c>
      <c r="I93" s="44">
        <v>181.98549999999997</v>
      </c>
      <c r="J93" s="44">
        <v>1840.75</v>
      </c>
      <c r="K93" s="44">
        <v>7113.2550000000001</v>
      </c>
      <c r="L93" s="44">
        <v>4326.26</v>
      </c>
      <c r="M93" s="44">
        <v>335.315</v>
      </c>
      <c r="N93" s="43">
        <v>290.98894399999995</v>
      </c>
      <c r="P93" s="31"/>
      <c r="T93" s="32"/>
    </row>
    <row r="94" spans="2:22" s="3" customFormat="1" ht="12.75">
      <c r="B94" s="45" t="s">
        <v>94</v>
      </c>
      <c r="C94" s="46">
        <v>52.4</v>
      </c>
      <c r="D94" s="47">
        <v>9542.0499999999993</v>
      </c>
      <c r="E94" s="47">
        <v>318.9572</v>
      </c>
      <c r="F94" s="48">
        <v>185.5078</v>
      </c>
      <c r="G94" s="48">
        <v>444.2089939999999</v>
      </c>
      <c r="H94" s="47">
        <v>1611.6518470000001</v>
      </c>
      <c r="I94" s="47">
        <v>181.98549999999997</v>
      </c>
      <c r="J94" s="47">
        <v>1840.75</v>
      </c>
      <c r="K94" s="47">
        <v>7113.2550000000001</v>
      </c>
      <c r="L94" s="47">
        <v>4326.26</v>
      </c>
      <c r="M94" s="47">
        <v>335.315</v>
      </c>
      <c r="N94" s="47">
        <v>338.08209499999992</v>
      </c>
      <c r="P94" s="31" t="s">
        <v>37</v>
      </c>
      <c r="Q94" s="3">
        <v>4008</v>
      </c>
      <c r="R94" s="3">
        <v>250</v>
      </c>
      <c r="T94" s="32">
        <f>Q94+R94</f>
        <v>4258</v>
      </c>
    </row>
    <row r="95" spans="2:22" s="3" customFormat="1" ht="12.75">
      <c r="B95" s="41" t="s">
        <v>95</v>
      </c>
      <c r="C95" s="42">
        <v>59</v>
      </c>
      <c r="D95" s="43">
        <v>10428.594999999999</v>
      </c>
      <c r="E95" s="43">
        <v>318.9572</v>
      </c>
      <c r="F95" s="44">
        <v>185.5078</v>
      </c>
      <c r="G95" s="44">
        <v>466.46992999999998</v>
      </c>
      <c r="H95" s="43">
        <v>1643.4934389999999</v>
      </c>
      <c r="I95" s="44">
        <v>213.82709199999999</v>
      </c>
      <c r="J95" s="44">
        <v>1840.75</v>
      </c>
      <c r="K95" s="44">
        <v>7113.2550000000001</v>
      </c>
      <c r="L95" s="44">
        <v>5460.56</v>
      </c>
      <c r="M95" s="44">
        <v>335.315</v>
      </c>
      <c r="N95" s="43">
        <v>338.08209499999992</v>
      </c>
      <c r="P95" s="3" t="s">
        <v>38</v>
      </c>
      <c r="Q95" s="3">
        <v>5148</v>
      </c>
      <c r="R95" s="3">
        <v>250</v>
      </c>
      <c r="T95" s="3">
        <f>Q95+R95</f>
        <v>5398</v>
      </c>
    </row>
    <row r="96" spans="2:22" s="3" customFormat="1" ht="12.75">
      <c r="B96" s="45" t="s">
        <v>96</v>
      </c>
      <c r="C96" s="46">
        <v>74.5</v>
      </c>
      <c r="D96" s="47">
        <v>12050.445</v>
      </c>
      <c r="E96" s="47">
        <v>318.9572</v>
      </c>
      <c r="F96" s="48">
        <v>185.5078</v>
      </c>
      <c r="G96" s="48">
        <v>466.46992999999998</v>
      </c>
      <c r="H96" s="47">
        <v>1845.6499769999996</v>
      </c>
      <c r="I96" s="47">
        <v>213.82709199999999</v>
      </c>
      <c r="J96" s="47">
        <v>1840.75</v>
      </c>
      <c r="K96" s="47">
        <v>8458.4950000000008</v>
      </c>
      <c r="L96" s="47" t="s">
        <v>0</v>
      </c>
      <c r="M96" s="47">
        <v>335.315</v>
      </c>
      <c r="N96" s="47">
        <v>338.08209499999992</v>
      </c>
    </row>
    <row r="97" spans="1:20" ht="12.75"/>
    <row r="98" spans="1:20" s="21" customFormat="1" ht="12.75">
      <c r="B98" s="28" t="s">
        <v>97</v>
      </c>
      <c r="C98" s="28"/>
    </row>
    <row r="99" spans="1:20" s="21" customFormat="1" ht="15">
      <c r="B99" s="28" t="s">
        <v>23</v>
      </c>
      <c r="C99" s="28"/>
    </row>
    <row r="100" spans="1:20" s="21" customFormat="1" ht="12.75">
      <c r="B100" s="29" t="s">
        <v>5</v>
      </c>
      <c r="C100" s="29"/>
    </row>
    <row r="101" spans="1:20" ht="15.75">
      <c r="B101" s="75" t="s">
        <v>19</v>
      </c>
      <c r="C101" s="75"/>
      <c r="D101" s="75"/>
      <c r="E101" s="75"/>
      <c r="F101" s="75"/>
      <c r="G101" s="75"/>
      <c r="H101" s="75"/>
      <c r="I101" s="75"/>
      <c r="J101" s="10"/>
      <c r="K101" s="10"/>
      <c r="L101" s="10"/>
      <c r="M101" s="75"/>
      <c r="N101" s="75"/>
    </row>
    <row r="102" spans="1:20" ht="12.75">
      <c r="A102" s="8"/>
      <c r="B102" s="75"/>
      <c r="C102" s="75"/>
      <c r="D102" s="75"/>
      <c r="E102" s="75"/>
      <c r="F102" s="75"/>
      <c r="G102" s="75"/>
      <c r="H102" s="75"/>
      <c r="I102" s="75"/>
      <c r="J102" s="8"/>
      <c r="K102" s="8"/>
      <c r="L102" s="8"/>
      <c r="M102" s="75"/>
      <c r="N102" s="75"/>
    </row>
    <row r="103" spans="1:20" ht="12.75">
      <c r="A103" s="8"/>
      <c r="B103" s="75"/>
      <c r="C103" s="75"/>
      <c r="D103" s="75"/>
      <c r="E103" s="75"/>
      <c r="F103" s="75"/>
      <c r="G103" s="75"/>
      <c r="H103" s="75"/>
      <c r="I103" s="75"/>
      <c r="J103" s="8"/>
      <c r="K103" s="8"/>
      <c r="L103" s="8"/>
      <c r="M103" s="75"/>
      <c r="N103" s="75"/>
    </row>
    <row r="104" spans="1:20" ht="12.75">
      <c r="A104" s="8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8"/>
    </row>
    <row r="105" spans="1:20" s="3" customFormat="1" ht="12.75" customHeight="1">
      <c r="B105" s="69" t="s">
        <v>2</v>
      </c>
      <c r="C105" s="71"/>
      <c r="D105" s="66" t="s">
        <v>55</v>
      </c>
      <c r="E105" s="66" t="s">
        <v>62</v>
      </c>
      <c r="F105" s="83" t="s">
        <v>63</v>
      </c>
      <c r="G105" s="84"/>
      <c r="H105" s="84"/>
      <c r="I105" s="84"/>
      <c r="J105" s="84"/>
      <c r="K105" s="84"/>
      <c r="L105" s="84"/>
      <c r="M105" s="84"/>
      <c r="N105" s="85"/>
    </row>
    <row r="106" spans="1:20" s="3" customFormat="1" ht="12.75">
      <c r="B106" s="81"/>
      <c r="C106" s="91"/>
      <c r="D106" s="68"/>
      <c r="E106" s="67"/>
      <c r="F106" s="86"/>
      <c r="G106" s="87"/>
      <c r="H106" s="87"/>
      <c r="I106" s="87"/>
      <c r="J106" s="87"/>
      <c r="K106" s="87"/>
      <c r="L106" s="87"/>
      <c r="M106" s="87"/>
      <c r="N106" s="88"/>
    </row>
    <row r="107" spans="1:20" s="3" customFormat="1" ht="13.5">
      <c r="B107" s="72"/>
      <c r="C107" s="74"/>
      <c r="D107" s="49" t="s">
        <v>6</v>
      </c>
      <c r="E107" s="68"/>
      <c r="F107" s="62" t="s">
        <v>7</v>
      </c>
      <c r="G107" s="62" t="s">
        <v>4</v>
      </c>
      <c r="H107" s="50" t="s">
        <v>57</v>
      </c>
      <c r="I107" s="50" t="s">
        <v>56</v>
      </c>
      <c r="J107" s="50" t="s">
        <v>58</v>
      </c>
      <c r="K107" s="62" t="s">
        <v>9</v>
      </c>
      <c r="L107" s="50" t="s">
        <v>59</v>
      </c>
      <c r="M107" s="62" t="s">
        <v>60</v>
      </c>
      <c r="N107" s="62" t="s">
        <v>28</v>
      </c>
    </row>
    <row r="108" spans="1:20" s="3" customFormat="1" ht="12.75">
      <c r="B108" s="52" t="s">
        <v>153</v>
      </c>
      <c r="C108" s="53"/>
      <c r="D108" s="54">
        <v>0.86</v>
      </c>
      <c r="E108" s="55">
        <v>2132.2849999999999</v>
      </c>
      <c r="F108" s="55">
        <v>111.14150000000001</v>
      </c>
      <c r="G108" s="55">
        <v>142.06610000000001</v>
      </c>
      <c r="H108" s="55">
        <v>238.83542200000002</v>
      </c>
      <c r="I108" s="55">
        <v>273.51833600000003</v>
      </c>
      <c r="J108" s="55">
        <v>34.682913999999997</v>
      </c>
      <c r="K108" s="55" t="s">
        <v>0</v>
      </c>
      <c r="L108" s="55">
        <v>1483.5450000000001</v>
      </c>
      <c r="M108" s="55">
        <v>827.84</v>
      </c>
      <c r="N108" s="55">
        <v>64.434607999999997</v>
      </c>
      <c r="P108" s="31" t="s">
        <v>40</v>
      </c>
      <c r="Q108" s="3">
        <v>492</v>
      </c>
      <c r="R108" s="3">
        <v>250</v>
      </c>
      <c r="T108" s="32">
        <f t="shared" ref="T108:T123" si="1">Q108+R108</f>
        <v>742</v>
      </c>
    </row>
    <row r="109" spans="1:20" s="3" customFormat="1" ht="12.75">
      <c r="B109" s="45" t="s">
        <v>154</v>
      </c>
      <c r="C109" s="51"/>
      <c r="D109" s="46">
        <v>0.98</v>
      </c>
      <c r="E109" s="47">
        <v>2160.145</v>
      </c>
      <c r="F109" s="47">
        <v>111.14150000000001</v>
      </c>
      <c r="G109" s="47">
        <v>142.06610000000001</v>
      </c>
      <c r="H109" s="47">
        <v>238.83542200000002</v>
      </c>
      <c r="I109" s="47">
        <v>273.51833600000003</v>
      </c>
      <c r="J109" s="47">
        <v>34.682913999999997</v>
      </c>
      <c r="K109" s="47" t="s">
        <v>0</v>
      </c>
      <c r="L109" s="47">
        <v>1483.5450000000001</v>
      </c>
      <c r="M109" s="47">
        <v>875.6</v>
      </c>
      <c r="N109" s="47">
        <v>64.434607999999997</v>
      </c>
      <c r="P109" s="31" t="s">
        <v>29</v>
      </c>
      <c r="Q109" s="3">
        <v>540</v>
      </c>
      <c r="R109" s="3">
        <v>250</v>
      </c>
      <c r="T109" s="32">
        <f t="shared" si="1"/>
        <v>790</v>
      </c>
    </row>
    <row r="110" spans="1:20" s="3" customFormat="1" ht="12.75">
      <c r="B110" s="45" t="s">
        <v>155</v>
      </c>
      <c r="C110" s="51"/>
      <c r="D110" s="42">
        <v>1.26</v>
      </c>
      <c r="E110" s="43">
        <v>2357.1550000000002</v>
      </c>
      <c r="F110" s="43">
        <v>119.36019999999999</v>
      </c>
      <c r="G110" s="43">
        <v>145.58839999999998</v>
      </c>
      <c r="H110" s="43">
        <v>238.83542200000002</v>
      </c>
      <c r="I110" s="43">
        <v>273.51833600000003</v>
      </c>
      <c r="J110" s="43">
        <v>34.682913999999997</v>
      </c>
      <c r="K110" s="43" t="s">
        <v>0</v>
      </c>
      <c r="L110" s="43">
        <v>1571.105</v>
      </c>
      <c r="M110" s="43">
        <v>945.25</v>
      </c>
      <c r="N110" s="43">
        <v>78.582513000000006</v>
      </c>
      <c r="P110" s="31" t="s">
        <v>30</v>
      </c>
      <c r="Q110" s="3">
        <v>610</v>
      </c>
      <c r="R110" s="3">
        <v>250</v>
      </c>
      <c r="T110" s="32">
        <f t="shared" si="1"/>
        <v>860</v>
      </c>
    </row>
    <row r="111" spans="1:20" s="3" customFormat="1" ht="12.75">
      <c r="B111" s="45" t="s">
        <v>156</v>
      </c>
      <c r="C111" s="51"/>
      <c r="D111" s="46">
        <v>1.49</v>
      </c>
      <c r="E111" s="47">
        <v>2508.395</v>
      </c>
      <c r="F111" s="47">
        <v>119.36019999999999</v>
      </c>
      <c r="G111" s="47">
        <v>145.58839999999998</v>
      </c>
      <c r="H111" s="47">
        <v>238.83542200000002</v>
      </c>
      <c r="I111" s="47">
        <v>273.51833600000003</v>
      </c>
      <c r="J111" s="47">
        <v>34.682913999999997</v>
      </c>
      <c r="K111" s="47" t="s">
        <v>0</v>
      </c>
      <c r="L111" s="47">
        <v>1571.105</v>
      </c>
      <c r="M111" s="47">
        <v>945.25</v>
      </c>
      <c r="N111" s="47">
        <v>78.582513000000006</v>
      </c>
      <c r="P111" s="31" t="s">
        <v>30</v>
      </c>
      <c r="Q111" s="3">
        <v>610</v>
      </c>
      <c r="R111" s="3">
        <v>250</v>
      </c>
      <c r="T111" s="32">
        <f t="shared" si="1"/>
        <v>860</v>
      </c>
    </row>
    <row r="112" spans="1:20" s="3" customFormat="1" ht="12.75">
      <c r="B112" s="45" t="s">
        <v>157</v>
      </c>
      <c r="C112" s="51"/>
      <c r="D112" s="42">
        <v>1.84</v>
      </c>
      <c r="E112" s="43">
        <v>2562.125</v>
      </c>
      <c r="F112" s="43">
        <v>119.36019999999999</v>
      </c>
      <c r="G112" s="43">
        <v>145.58839999999998</v>
      </c>
      <c r="H112" s="43">
        <v>238.83542200000002</v>
      </c>
      <c r="I112" s="43">
        <v>273.51833600000003</v>
      </c>
      <c r="J112" s="43">
        <v>34.682913999999997</v>
      </c>
      <c r="K112" s="43" t="s">
        <v>0</v>
      </c>
      <c r="L112" s="43">
        <v>1784.0350000000001</v>
      </c>
      <c r="M112" s="43">
        <v>1049.7249999999999</v>
      </c>
      <c r="N112" s="43">
        <v>78.582513000000006</v>
      </c>
      <c r="P112" s="31" t="s">
        <v>39</v>
      </c>
      <c r="Q112" s="33">
        <v>715</v>
      </c>
      <c r="R112" s="3">
        <v>250</v>
      </c>
      <c r="T112" s="32">
        <f t="shared" si="1"/>
        <v>965</v>
      </c>
    </row>
    <row r="113" spans="2:20" s="3" customFormat="1" ht="12.75">
      <c r="B113" s="45" t="s">
        <v>158</v>
      </c>
      <c r="C113" s="51"/>
      <c r="D113" s="46">
        <v>2.2200000000000002</v>
      </c>
      <c r="E113" s="47">
        <v>2734.2599999999998</v>
      </c>
      <c r="F113" s="47">
        <v>119.36019999999999</v>
      </c>
      <c r="G113" s="47">
        <v>145.58839999999998</v>
      </c>
      <c r="H113" s="47">
        <v>238.83542200000002</v>
      </c>
      <c r="I113" s="47">
        <v>273.51833600000003</v>
      </c>
      <c r="J113" s="47">
        <v>34.682913999999997</v>
      </c>
      <c r="K113" s="47">
        <v>920.375</v>
      </c>
      <c r="L113" s="47">
        <v>1784.0350000000001</v>
      </c>
      <c r="M113" s="47">
        <v>1049.7249999999999</v>
      </c>
      <c r="N113" s="47">
        <v>78.582513000000006</v>
      </c>
      <c r="P113" s="31" t="s">
        <v>39</v>
      </c>
      <c r="Q113" s="33">
        <v>715</v>
      </c>
      <c r="R113" s="3">
        <v>250</v>
      </c>
      <c r="T113" s="32">
        <f t="shared" si="1"/>
        <v>965</v>
      </c>
    </row>
    <row r="114" spans="2:20" s="3" customFormat="1" ht="12.75">
      <c r="B114" s="45" t="s">
        <v>159</v>
      </c>
      <c r="C114" s="51"/>
      <c r="D114" s="42">
        <v>2.5299999999999998</v>
      </c>
      <c r="E114" s="43">
        <v>3137.2350000000001</v>
      </c>
      <c r="F114" s="43">
        <v>128.75299999999999</v>
      </c>
      <c r="G114" s="43">
        <v>145.58839999999998</v>
      </c>
      <c r="H114" s="43">
        <v>238.83542200000002</v>
      </c>
      <c r="I114" s="43">
        <v>273.51833600000003</v>
      </c>
      <c r="J114" s="43">
        <v>34.682913999999997</v>
      </c>
      <c r="K114" s="43">
        <v>920.375</v>
      </c>
      <c r="L114" s="43">
        <v>1979.0550000000001</v>
      </c>
      <c r="M114" s="43">
        <v>1170.1199999999999</v>
      </c>
      <c r="N114" s="43">
        <v>105.915561</v>
      </c>
      <c r="P114" s="31" t="s">
        <v>31</v>
      </c>
      <c r="Q114" s="3">
        <v>836</v>
      </c>
      <c r="R114" s="3">
        <v>250</v>
      </c>
      <c r="T114" s="32">
        <f t="shared" si="1"/>
        <v>1086</v>
      </c>
    </row>
    <row r="115" spans="2:20" s="3" customFormat="1" ht="12.75">
      <c r="B115" s="45" t="s">
        <v>160</v>
      </c>
      <c r="C115" s="51"/>
      <c r="D115" s="46">
        <v>2.98</v>
      </c>
      <c r="E115" s="47">
        <v>3206.8849999999998</v>
      </c>
      <c r="F115" s="47">
        <v>128.75299999999999</v>
      </c>
      <c r="G115" s="47">
        <v>164.374</v>
      </c>
      <c r="H115" s="47">
        <v>238.83542200000002</v>
      </c>
      <c r="I115" s="47">
        <v>360.83615300000002</v>
      </c>
      <c r="J115" s="47">
        <v>34.682913999999997</v>
      </c>
      <c r="K115" s="47">
        <v>920.375</v>
      </c>
      <c r="L115" s="47">
        <v>2484.5149999999999</v>
      </c>
      <c r="M115" s="47">
        <v>1759.16</v>
      </c>
      <c r="N115" s="47">
        <v>120.06346599999999</v>
      </c>
      <c r="P115" s="31" t="s">
        <v>32</v>
      </c>
      <c r="Q115" s="3">
        <v>1428</v>
      </c>
      <c r="R115" s="3">
        <v>250</v>
      </c>
      <c r="T115" s="32">
        <f t="shared" si="1"/>
        <v>1678</v>
      </c>
    </row>
    <row r="116" spans="2:20" s="3" customFormat="1" ht="12.75">
      <c r="B116" s="45" t="s">
        <v>161</v>
      </c>
      <c r="C116" s="51"/>
      <c r="D116" s="42">
        <v>3.67</v>
      </c>
      <c r="E116" s="43">
        <v>3669.56</v>
      </c>
      <c r="F116" s="43">
        <v>128.75299999999999</v>
      </c>
      <c r="G116" s="43">
        <v>164.374</v>
      </c>
      <c r="H116" s="43">
        <v>238.83542200000002</v>
      </c>
      <c r="I116" s="43">
        <v>360.83615300000002</v>
      </c>
      <c r="J116" s="43">
        <v>34.682913999999997</v>
      </c>
      <c r="K116" s="43">
        <v>920.375</v>
      </c>
      <c r="L116" s="43">
        <v>2484.5149999999999</v>
      </c>
      <c r="M116" s="43">
        <v>1759.16</v>
      </c>
      <c r="N116" s="43">
        <v>120.06346599999999</v>
      </c>
      <c r="P116" s="31" t="s">
        <v>32</v>
      </c>
      <c r="Q116" s="3">
        <v>1428</v>
      </c>
      <c r="R116" s="3">
        <v>250</v>
      </c>
      <c r="T116" s="32">
        <f t="shared" si="1"/>
        <v>1678</v>
      </c>
    </row>
    <row r="117" spans="2:20" s="3" customFormat="1" ht="12.75">
      <c r="B117" s="45" t="s">
        <v>162</v>
      </c>
      <c r="C117" s="51"/>
      <c r="D117" s="46">
        <v>4.4400000000000004</v>
      </c>
      <c r="E117" s="47">
        <v>3921.2950000000001</v>
      </c>
      <c r="F117" s="47">
        <v>128.75299999999999</v>
      </c>
      <c r="G117" s="47">
        <v>164.374</v>
      </c>
      <c r="H117" s="47">
        <v>238.83542200000002</v>
      </c>
      <c r="I117" s="47">
        <v>360.83615300000002</v>
      </c>
      <c r="J117" s="47">
        <v>34.682913999999997</v>
      </c>
      <c r="K117" s="47">
        <v>920.375</v>
      </c>
      <c r="L117" s="47">
        <v>2484.5149999999999</v>
      </c>
      <c r="M117" s="47">
        <v>1759.16</v>
      </c>
      <c r="N117" s="47">
        <v>120.06346599999999</v>
      </c>
      <c r="P117" s="31" t="s">
        <v>32</v>
      </c>
      <c r="Q117" s="3">
        <v>1428</v>
      </c>
      <c r="R117" s="3">
        <v>250</v>
      </c>
      <c r="T117" s="32">
        <f t="shared" si="1"/>
        <v>1678</v>
      </c>
    </row>
    <row r="118" spans="2:20" s="3" customFormat="1" ht="12.75">
      <c r="B118" s="45" t="s">
        <v>163</v>
      </c>
      <c r="C118" s="51"/>
      <c r="D118" s="42">
        <v>5.91</v>
      </c>
      <c r="E118" s="43">
        <v>5302.3549999999996</v>
      </c>
      <c r="F118" s="43">
        <v>175.71699999999998</v>
      </c>
      <c r="G118" s="43">
        <v>171.4186</v>
      </c>
      <c r="H118" s="43">
        <v>238.83542200000002</v>
      </c>
      <c r="I118" s="43">
        <v>478.89190799999994</v>
      </c>
      <c r="J118" s="43">
        <v>34.682913999999997</v>
      </c>
      <c r="K118" s="43">
        <v>920.375</v>
      </c>
      <c r="L118" s="43">
        <v>2484.5149999999999</v>
      </c>
      <c r="M118" s="43">
        <v>1759.16</v>
      </c>
      <c r="N118" s="43">
        <v>194.48966499999997</v>
      </c>
      <c r="P118" s="31" t="s">
        <v>32</v>
      </c>
      <c r="Q118" s="3">
        <v>1428</v>
      </c>
      <c r="R118" s="3">
        <v>250</v>
      </c>
      <c r="T118" s="32">
        <f t="shared" si="1"/>
        <v>1678</v>
      </c>
    </row>
    <row r="119" spans="2:20" s="3" customFormat="1" ht="12.75">
      <c r="B119" s="45" t="s">
        <v>164</v>
      </c>
      <c r="C119" s="51"/>
      <c r="D119" s="46">
        <v>6.98</v>
      </c>
      <c r="E119" s="47">
        <v>5818.76</v>
      </c>
      <c r="F119" s="47">
        <v>175.71699999999998</v>
      </c>
      <c r="G119" s="47">
        <v>171.4186</v>
      </c>
      <c r="H119" s="47">
        <v>238.83542200000002</v>
      </c>
      <c r="I119" s="47">
        <v>490.33938299999994</v>
      </c>
      <c r="J119" s="47">
        <v>46.130388999999994</v>
      </c>
      <c r="K119" s="47">
        <v>920.375</v>
      </c>
      <c r="L119" s="47">
        <v>2813.86</v>
      </c>
      <c r="M119" s="47">
        <v>2236.7599999999998</v>
      </c>
      <c r="N119" s="47">
        <v>209.84689299999997</v>
      </c>
      <c r="P119" s="31" t="s">
        <v>33</v>
      </c>
      <c r="Q119" s="3">
        <v>1908</v>
      </c>
      <c r="R119" s="3">
        <v>250</v>
      </c>
      <c r="T119" s="32">
        <f t="shared" si="1"/>
        <v>2158</v>
      </c>
    </row>
    <row r="120" spans="2:20" s="3" customFormat="1" ht="12.75">
      <c r="B120" s="45" t="s">
        <v>165</v>
      </c>
      <c r="C120" s="51"/>
      <c r="D120" s="42">
        <v>8.0500000000000007</v>
      </c>
      <c r="E120" s="43">
        <v>6018.7550000000001</v>
      </c>
      <c r="F120" s="43">
        <v>175.71699999999998</v>
      </c>
      <c r="G120" s="43">
        <v>171.4186</v>
      </c>
      <c r="H120" s="43">
        <v>238.83542200000002</v>
      </c>
      <c r="I120" s="43">
        <v>490.33938299999994</v>
      </c>
      <c r="J120" s="43">
        <v>46.130388999999994</v>
      </c>
      <c r="K120" s="43">
        <v>920.375</v>
      </c>
      <c r="L120" s="43">
        <v>3497.4250000000002</v>
      </c>
      <c r="M120" s="43">
        <v>2236.7599999999998</v>
      </c>
      <c r="N120" s="43">
        <v>209.84689299999997</v>
      </c>
      <c r="P120" s="31" t="s">
        <v>33</v>
      </c>
      <c r="Q120" s="3">
        <v>1908</v>
      </c>
      <c r="R120" s="3">
        <v>250</v>
      </c>
      <c r="T120" s="32">
        <f t="shared" si="1"/>
        <v>2158</v>
      </c>
    </row>
    <row r="121" spans="2:20" s="3" customFormat="1" ht="12.75">
      <c r="B121" s="45" t="s">
        <v>166</v>
      </c>
      <c r="C121" s="51"/>
      <c r="D121" s="46">
        <v>8.31</v>
      </c>
      <c r="E121" s="47">
        <v>6856.5450000000001</v>
      </c>
      <c r="F121" s="47">
        <v>175.71699999999998</v>
      </c>
      <c r="G121" s="47">
        <v>171.4186</v>
      </c>
      <c r="H121" s="47">
        <v>238.83542200000002</v>
      </c>
      <c r="I121" s="47">
        <v>490.33938299999994</v>
      </c>
      <c r="J121" s="47">
        <v>46.130388999999994</v>
      </c>
      <c r="K121" s="47">
        <v>920.375</v>
      </c>
      <c r="L121" s="47">
        <v>4066.5650000000001</v>
      </c>
      <c r="M121" s="47">
        <v>2427.8000000000002</v>
      </c>
      <c r="N121" s="47">
        <v>209.84689299999997</v>
      </c>
      <c r="P121" s="31" t="s">
        <v>34</v>
      </c>
      <c r="Q121" s="3">
        <v>2100</v>
      </c>
      <c r="R121" s="3">
        <v>250</v>
      </c>
      <c r="T121" s="32">
        <f t="shared" si="1"/>
        <v>2350</v>
      </c>
    </row>
    <row r="122" spans="2:20" s="3" customFormat="1" ht="12.75">
      <c r="B122" s="45" t="s">
        <v>167</v>
      </c>
      <c r="C122" s="51"/>
      <c r="D122" s="42">
        <v>9.4600000000000009</v>
      </c>
      <c r="E122" s="43">
        <v>7783.8850000000002</v>
      </c>
      <c r="F122" s="43">
        <v>318.9572</v>
      </c>
      <c r="G122" s="43">
        <v>171.4186</v>
      </c>
      <c r="H122" s="43">
        <v>238.83542200000002</v>
      </c>
      <c r="I122" s="43">
        <v>490.33938299999994</v>
      </c>
      <c r="J122" s="43">
        <v>46.130388999999994</v>
      </c>
      <c r="K122" s="43">
        <v>920.375</v>
      </c>
      <c r="L122" s="43">
        <v>4036.7150000000001</v>
      </c>
      <c r="M122" s="43">
        <v>2427.8000000000002</v>
      </c>
      <c r="N122" s="43">
        <v>290.98894399999995</v>
      </c>
      <c r="P122" s="31" t="s">
        <v>34</v>
      </c>
      <c r="Q122" s="3">
        <v>2100</v>
      </c>
      <c r="R122" s="3">
        <v>250</v>
      </c>
      <c r="T122" s="32">
        <f t="shared" si="1"/>
        <v>2350</v>
      </c>
    </row>
    <row r="123" spans="2:20" s="3" customFormat="1" ht="12.75">
      <c r="B123" s="45" t="s">
        <v>168</v>
      </c>
      <c r="C123" s="51"/>
      <c r="D123" s="46">
        <v>11</v>
      </c>
      <c r="E123" s="47">
        <v>8339.0949999999993</v>
      </c>
      <c r="F123" s="47">
        <v>318.9572</v>
      </c>
      <c r="G123" s="47">
        <v>171.4186</v>
      </c>
      <c r="H123" s="47">
        <v>326.15323899999999</v>
      </c>
      <c r="I123" s="47">
        <v>531.17458099999999</v>
      </c>
      <c r="J123" s="47">
        <v>86.965586999999985</v>
      </c>
      <c r="K123" s="47">
        <v>920.375</v>
      </c>
      <c r="L123" s="47">
        <v>4701.375</v>
      </c>
      <c r="M123" s="47">
        <v>3012.86</v>
      </c>
      <c r="N123" s="47">
        <v>290.98894399999995</v>
      </c>
      <c r="P123" s="31" t="s">
        <v>35</v>
      </c>
      <c r="Q123" s="3">
        <v>2688</v>
      </c>
      <c r="R123" s="3">
        <v>250</v>
      </c>
      <c r="T123" s="32">
        <f t="shared" si="1"/>
        <v>2938</v>
      </c>
    </row>
    <row r="124" spans="2:20" s="3" customFormat="1" ht="12.75">
      <c r="B124" s="45" t="s">
        <v>169</v>
      </c>
      <c r="C124" s="51"/>
      <c r="D124" s="42">
        <v>13.2</v>
      </c>
      <c r="E124" s="43">
        <v>8737.0949999999993</v>
      </c>
      <c r="F124" s="43">
        <v>318.9572</v>
      </c>
      <c r="G124" s="43">
        <v>185.5078</v>
      </c>
      <c r="H124" s="43">
        <v>326.15323899999999</v>
      </c>
      <c r="I124" s="43">
        <v>531.17458099999999</v>
      </c>
      <c r="J124" s="43">
        <v>86.965586999999985</v>
      </c>
      <c r="K124" s="43">
        <v>920.375</v>
      </c>
      <c r="L124" s="43">
        <v>4701.375</v>
      </c>
      <c r="M124" s="43">
        <v>3884.48</v>
      </c>
      <c r="N124" s="43">
        <v>290.98894399999995</v>
      </c>
      <c r="P124" s="31"/>
      <c r="T124" s="32"/>
    </row>
    <row r="125" spans="2:20" s="3" customFormat="1" ht="12.75">
      <c r="B125" s="45" t="s">
        <v>170</v>
      </c>
      <c r="C125" s="51"/>
      <c r="D125" s="46">
        <v>15.2</v>
      </c>
      <c r="E125" s="47">
        <v>8912.2150000000001</v>
      </c>
      <c r="F125" s="47">
        <v>318.9572</v>
      </c>
      <c r="G125" s="47">
        <v>185.5078</v>
      </c>
      <c r="H125" s="47">
        <v>326.15323899999999</v>
      </c>
      <c r="I125" s="47">
        <v>553.435517</v>
      </c>
      <c r="J125" s="47">
        <v>86.965586999999985</v>
      </c>
      <c r="K125" s="47">
        <v>920.375</v>
      </c>
      <c r="L125" s="47">
        <v>4701.375</v>
      </c>
      <c r="M125" s="47">
        <v>3884.48</v>
      </c>
      <c r="N125" s="47">
        <v>338.08209499999992</v>
      </c>
      <c r="P125" s="31" t="s">
        <v>36</v>
      </c>
      <c r="Q125" s="3">
        <v>3564</v>
      </c>
      <c r="R125" s="3">
        <v>250</v>
      </c>
      <c r="T125" s="32">
        <f>Q125+R125</f>
        <v>3814</v>
      </c>
    </row>
    <row r="126" spans="2:20" s="3" customFormat="1" ht="12.75">
      <c r="B126" s="45" t="s">
        <v>171</v>
      </c>
      <c r="C126" s="51"/>
      <c r="D126" s="42">
        <v>16.899999999999999</v>
      </c>
      <c r="E126" s="43">
        <v>9982.8349999999991</v>
      </c>
      <c r="F126" s="43">
        <v>318.9572</v>
      </c>
      <c r="G126" s="43">
        <v>185.5078</v>
      </c>
      <c r="H126" s="43">
        <v>326.15323899999999</v>
      </c>
      <c r="I126" s="43">
        <v>553.435517</v>
      </c>
      <c r="J126" s="43">
        <v>86.965586999999985</v>
      </c>
      <c r="K126" s="43">
        <v>1840.75</v>
      </c>
      <c r="L126" s="43">
        <v>4701.375</v>
      </c>
      <c r="M126" s="43">
        <v>3884.48</v>
      </c>
      <c r="N126" s="43">
        <v>338.08209499999992</v>
      </c>
      <c r="P126" s="31" t="s">
        <v>36</v>
      </c>
      <c r="Q126" s="3">
        <v>3564</v>
      </c>
      <c r="R126" s="3">
        <v>250</v>
      </c>
      <c r="T126" s="32">
        <f>Q126+R126</f>
        <v>3814</v>
      </c>
    </row>
    <row r="127" spans="2:20" ht="12.75"/>
    <row r="128" spans="2:20" ht="12.75">
      <c r="B128" s="27" t="s">
        <v>97</v>
      </c>
      <c r="C128" s="27"/>
    </row>
    <row r="129" spans="1:14" ht="15">
      <c r="B129" s="27" t="s">
        <v>23</v>
      </c>
      <c r="C129" s="27"/>
    </row>
    <row r="130" spans="1:14" ht="12.75">
      <c r="B130" s="27"/>
      <c r="C130" s="27"/>
    </row>
    <row r="131" spans="1:14" ht="15">
      <c r="B131" s="27" t="s">
        <v>24</v>
      </c>
      <c r="C131" s="27"/>
    </row>
    <row r="132" spans="1:14" ht="13.5" thickBot="1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</row>
    <row r="133" spans="1:14" ht="13.5" thickTop="1">
      <c r="A133" s="89" t="s">
        <v>221</v>
      </c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</row>
    <row r="134" spans="1:14" s="19" customFormat="1" ht="12.75"/>
    <row r="135" spans="1:14" s="19" customFormat="1" ht="12.75"/>
    <row r="136" spans="1:14" s="19" customFormat="1" ht="12.75">
      <c r="M136" s="80"/>
      <c r="N136" s="80"/>
    </row>
    <row r="137" spans="1:14" ht="15.75">
      <c r="B137" s="10"/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</row>
    <row r="138" spans="1:14" ht="15.75">
      <c r="B138" s="10"/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</row>
    <row r="139" spans="1:14" ht="15.75">
      <c r="A139" s="14"/>
      <c r="B139" s="90" t="s">
        <v>54</v>
      </c>
      <c r="C139" s="90"/>
      <c r="D139" s="90"/>
      <c r="E139" s="90"/>
      <c r="F139" s="90"/>
      <c r="G139" s="90"/>
      <c r="H139" s="90"/>
      <c r="I139" s="90"/>
      <c r="J139" s="90"/>
      <c r="K139" s="90"/>
      <c r="L139" s="10"/>
      <c r="M139" s="10"/>
      <c r="N139" s="10"/>
    </row>
    <row r="140" spans="1:14" ht="15.75">
      <c r="A140" s="14"/>
      <c r="B140" s="90"/>
      <c r="C140" s="90"/>
      <c r="D140" s="90"/>
      <c r="E140" s="90"/>
      <c r="F140" s="90"/>
      <c r="G140" s="90"/>
      <c r="H140" s="90"/>
      <c r="I140" s="90"/>
      <c r="J140" s="90"/>
      <c r="K140" s="90"/>
      <c r="L140" s="6"/>
      <c r="M140" s="6"/>
      <c r="N140" s="6"/>
    </row>
    <row r="141" spans="1:14" s="3" customFormat="1" ht="15">
      <c r="B141" s="7" t="s">
        <v>65</v>
      </c>
      <c r="C141" s="7"/>
    </row>
    <row r="142" spans="1:14" s="3" customFormat="1" ht="15">
      <c r="B142" s="7"/>
      <c r="C142" s="7"/>
    </row>
    <row r="143" spans="1:14" s="3" customFormat="1" ht="12.75">
      <c r="B143" s="63" t="s">
        <v>53</v>
      </c>
      <c r="C143" s="63"/>
      <c r="D143" s="63"/>
      <c r="E143" s="63"/>
      <c r="F143" s="63"/>
      <c r="G143" s="63"/>
      <c r="H143" s="63"/>
      <c r="I143" s="63"/>
      <c r="J143" s="63"/>
      <c r="K143" s="63"/>
      <c r="L143" s="63"/>
      <c r="M143" s="63"/>
      <c r="N143" s="63"/>
    </row>
    <row r="144" spans="1:14" s="3" customFormat="1" ht="12.75">
      <c r="B144" s="63"/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</row>
    <row r="145" spans="2:14" s="3" customFormat="1" ht="12.75">
      <c r="B145" s="63"/>
      <c r="C145" s="63"/>
      <c r="D145" s="63"/>
      <c r="E145" s="63"/>
      <c r="F145" s="63"/>
      <c r="G145" s="63"/>
      <c r="H145" s="63"/>
      <c r="I145" s="63"/>
      <c r="J145" s="63"/>
      <c r="K145" s="63"/>
      <c r="L145" s="63"/>
      <c r="M145" s="63"/>
      <c r="N145" s="63"/>
    </row>
    <row r="146" spans="2:14" s="3" customFormat="1" ht="12.75">
      <c r="B146" s="63"/>
      <c r="C146" s="63"/>
      <c r="D146" s="63"/>
      <c r="E146" s="63"/>
      <c r="F146" s="63"/>
      <c r="G146" s="63"/>
      <c r="H146" s="63"/>
      <c r="I146" s="63"/>
      <c r="J146" s="63"/>
      <c r="K146" s="63"/>
      <c r="L146" s="63"/>
      <c r="M146" s="63"/>
      <c r="N146" s="63"/>
    </row>
    <row r="147" spans="2:14" s="3" customFormat="1" ht="12.75">
      <c r="B147" s="64" t="s">
        <v>220</v>
      </c>
      <c r="C147" s="64"/>
      <c r="D147" s="65"/>
      <c r="E147" s="65"/>
      <c r="F147" s="65"/>
      <c r="G147" s="65"/>
      <c r="H147" s="65"/>
      <c r="I147" s="65"/>
      <c r="J147" s="65"/>
    </row>
    <row r="148" spans="2:14" s="3" customFormat="1" ht="12.75">
      <c r="B148" s="65"/>
      <c r="C148" s="65"/>
      <c r="D148" s="65"/>
      <c r="E148" s="65"/>
      <c r="F148" s="65"/>
      <c r="G148" s="65"/>
      <c r="H148" s="65"/>
      <c r="I148" s="65"/>
      <c r="J148" s="65"/>
    </row>
    <row r="149" spans="2:14" s="3" customFormat="1" ht="12.75">
      <c r="B149" s="65"/>
      <c r="C149" s="65"/>
      <c r="D149" s="65"/>
      <c r="E149" s="65"/>
      <c r="F149" s="65"/>
      <c r="G149" s="65"/>
      <c r="H149" s="65"/>
      <c r="I149" s="65"/>
      <c r="J149" s="65"/>
    </row>
    <row r="150" spans="2:14" s="3" customFormat="1" ht="12.75">
      <c r="B150" s="65"/>
      <c r="C150" s="65"/>
      <c r="D150" s="65"/>
      <c r="E150" s="65"/>
      <c r="F150" s="65"/>
      <c r="G150" s="65"/>
      <c r="H150" s="65"/>
      <c r="I150" s="65"/>
      <c r="J150" s="65"/>
    </row>
    <row r="151" spans="2:14" s="3" customFormat="1" ht="12.75">
      <c r="B151" s="65"/>
      <c r="C151" s="65"/>
      <c r="D151" s="65"/>
      <c r="E151" s="65"/>
      <c r="F151" s="65"/>
      <c r="G151" s="65"/>
      <c r="H151" s="65"/>
      <c r="I151" s="65"/>
      <c r="J151" s="65"/>
    </row>
    <row r="152" spans="2:14" s="3" customFormat="1" ht="12.75">
      <c r="B152" s="65"/>
      <c r="C152" s="65"/>
      <c r="D152" s="65"/>
      <c r="E152" s="65"/>
      <c r="F152" s="65"/>
      <c r="G152" s="65"/>
      <c r="H152" s="65"/>
      <c r="I152" s="65"/>
      <c r="J152" s="65"/>
    </row>
    <row r="153" spans="2:14" s="3" customFormat="1" ht="12.75">
      <c r="B153" s="65"/>
      <c r="C153" s="65"/>
      <c r="D153" s="65"/>
      <c r="E153" s="65"/>
      <c r="F153" s="65"/>
      <c r="G153" s="65"/>
      <c r="H153" s="65"/>
      <c r="I153" s="65"/>
      <c r="J153" s="65"/>
    </row>
    <row r="154" spans="2:14" s="3" customFormat="1" ht="12.75">
      <c r="B154" s="65"/>
      <c r="C154" s="65"/>
      <c r="D154" s="65"/>
      <c r="E154" s="65"/>
      <c r="F154" s="65"/>
      <c r="G154" s="65"/>
      <c r="H154" s="65"/>
      <c r="I154" s="65"/>
      <c r="J154" s="65"/>
    </row>
    <row r="155" spans="2:14" s="3" customFormat="1" ht="12.75">
      <c r="B155" s="65"/>
      <c r="C155" s="65"/>
      <c r="D155" s="65"/>
      <c r="E155" s="65"/>
      <c r="F155" s="65"/>
      <c r="G155" s="65"/>
      <c r="H155" s="65"/>
      <c r="I155" s="65"/>
      <c r="J155" s="65"/>
    </row>
    <row r="156" spans="2:14" s="3" customFormat="1" ht="12.75">
      <c r="B156" s="65"/>
      <c r="C156" s="65"/>
      <c r="D156" s="65"/>
      <c r="E156" s="65"/>
      <c r="F156" s="65"/>
      <c r="G156" s="65"/>
      <c r="H156" s="65"/>
      <c r="I156" s="65"/>
      <c r="J156" s="65"/>
    </row>
    <row r="157" spans="2:14" s="3" customFormat="1" ht="12.75">
      <c r="B157" s="65"/>
      <c r="C157" s="65"/>
      <c r="D157" s="65"/>
      <c r="E157" s="65"/>
      <c r="F157" s="65"/>
      <c r="G157" s="65"/>
      <c r="H157" s="65"/>
      <c r="I157" s="65"/>
      <c r="J157" s="65"/>
    </row>
    <row r="158" spans="2:14" s="3" customFormat="1" ht="12.75">
      <c r="B158" s="2"/>
      <c r="C158" s="2"/>
    </row>
    <row r="159" spans="2:14" s="3" customFormat="1" ht="15">
      <c r="B159" s="15" t="s">
        <v>1</v>
      </c>
      <c r="C159" s="15"/>
    </row>
    <row r="160" spans="2:14" s="3" customFormat="1" ht="12.75">
      <c r="B160" s="2" t="s">
        <v>67</v>
      </c>
      <c r="C160" s="2"/>
    </row>
    <row r="161" spans="2:3" ht="12.75">
      <c r="B161" s="2" t="s">
        <v>68</v>
      </c>
    </row>
    <row r="162" spans="2:3" ht="12.75">
      <c r="B162" s="2" t="s">
        <v>69</v>
      </c>
    </row>
    <row r="163" spans="2:3" ht="14.25">
      <c r="B163" s="2" t="s">
        <v>41</v>
      </c>
    </row>
    <row r="164" spans="2:3" ht="12.75">
      <c r="B164" s="16" t="s">
        <v>98</v>
      </c>
    </row>
    <row r="165" spans="2:3" ht="12.75">
      <c r="B165" s="2" t="s">
        <v>70</v>
      </c>
    </row>
    <row r="166" spans="2:3" ht="12.75">
      <c r="B166" s="16" t="s">
        <v>71</v>
      </c>
      <c r="C166" s="16"/>
    </row>
    <row r="167" spans="2:3" ht="12.75">
      <c r="B167" s="16" t="s">
        <v>72</v>
      </c>
    </row>
    <row r="168" spans="2:3" ht="12.75">
      <c r="B168" s="2" t="s">
        <v>15</v>
      </c>
    </row>
    <row r="169" spans="2:3" ht="12.75">
      <c r="B169" s="2" t="s">
        <v>26</v>
      </c>
    </row>
    <row r="170" spans="2:3" ht="14.25">
      <c r="B170" s="2" t="s">
        <v>42</v>
      </c>
    </row>
    <row r="171" spans="2:3" ht="14.25">
      <c r="B171" s="2" t="s">
        <v>43</v>
      </c>
    </row>
    <row r="172" spans="2:3" ht="12.75">
      <c r="B172" s="2" t="s">
        <v>73</v>
      </c>
    </row>
    <row r="173" spans="2:3" ht="14.25">
      <c r="B173" s="2" t="s">
        <v>44</v>
      </c>
    </row>
    <row r="174" spans="2:3" ht="12.75"/>
    <row r="175" spans="2:3" ht="12.75"/>
    <row r="176" spans="2:3" ht="15">
      <c r="B176" s="23" t="s">
        <v>20</v>
      </c>
    </row>
    <row r="177" spans="2:14" ht="12.75">
      <c r="B177" s="16" t="s">
        <v>74</v>
      </c>
    </row>
    <row r="178" spans="2:14" ht="12.75">
      <c r="B178" s="16" t="s">
        <v>45</v>
      </c>
    </row>
    <row r="179" spans="2:14" ht="12.75">
      <c r="B179" s="16" t="s">
        <v>75</v>
      </c>
    </row>
    <row r="180" spans="2:14" ht="12.75">
      <c r="B180" s="2" t="s">
        <v>22</v>
      </c>
    </row>
    <row r="181" spans="2:14" ht="12.75">
      <c r="B181" s="2" t="s">
        <v>46</v>
      </c>
    </row>
    <row r="182" spans="2:14" ht="12.75">
      <c r="B182" s="2" t="s">
        <v>76</v>
      </c>
    </row>
    <row r="183" spans="2:14" ht="12.75">
      <c r="B183" s="2" t="s">
        <v>48</v>
      </c>
    </row>
    <row r="184" spans="2:14" ht="12.75"/>
    <row r="185" spans="2:14" ht="15">
      <c r="B185" s="7" t="s">
        <v>99</v>
      </c>
    </row>
    <row r="186" spans="2:14" ht="15.75">
      <c r="B186" s="93" t="s">
        <v>100</v>
      </c>
      <c r="C186" s="93"/>
      <c r="D186" s="93"/>
      <c r="E186" s="93"/>
      <c r="F186" s="93"/>
      <c r="G186" s="93"/>
      <c r="H186" s="93"/>
      <c r="I186" s="93"/>
      <c r="J186" s="93"/>
      <c r="M186" s="17"/>
      <c r="N186" s="17"/>
    </row>
    <row r="187" spans="2:14" ht="15.75">
      <c r="B187" s="93"/>
      <c r="C187" s="93"/>
      <c r="D187" s="93"/>
      <c r="E187" s="93"/>
      <c r="F187" s="93"/>
      <c r="G187" s="93"/>
      <c r="H187" s="93"/>
      <c r="I187" s="93"/>
      <c r="J187" s="93"/>
      <c r="K187" s="17"/>
      <c r="L187" s="17"/>
      <c r="M187" s="17"/>
      <c r="N187" s="17"/>
    </row>
    <row r="188" spans="2:14" ht="15.75">
      <c r="B188" s="93"/>
      <c r="C188" s="93"/>
      <c r="D188" s="93"/>
      <c r="E188" s="93"/>
      <c r="F188" s="93"/>
      <c r="G188" s="93"/>
      <c r="H188" s="93"/>
      <c r="I188" s="93"/>
      <c r="J188" s="93"/>
      <c r="K188" s="35"/>
      <c r="L188" s="35"/>
      <c r="M188" s="17"/>
      <c r="N188" s="17"/>
    </row>
    <row r="189" spans="2:14" ht="15.75">
      <c r="B189" s="93"/>
      <c r="C189" s="93"/>
      <c r="D189" s="93"/>
      <c r="E189" s="93"/>
      <c r="F189" s="93"/>
      <c r="G189" s="93"/>
      <c r="H189" s="93"/>
      <c r="I189" s="93"/>
      <c r="J189" s="93"/>
      <c r="K189" s="35"/>
      <c r="L189" s="35"/>
      <c r="M189" s="17"/>
      <c r="N189" s="17"/>
    </row>
    <row r="190" spans="2:14" ht="15.75">
      <c r="B190" s="93"/>
      <c r="C190" s="93"/>
      <c r="D190" s="93"/>
      <c r="E190" s="93"/>
      <c r="F190" s="93"/>
      <c r="G190" s="93"/>
      <c r="H190" s="93"/>
      <c r="I190" s="93"/>
      <c r="J190" s="93"/>
      <c r="K190" s="35"/>
      <c r="L190" s="35"/>
      <c r="M190" s="17"/>
      <c r="N190" s="17"/>
    </row>
    <row r="191" spans="2:14" ht="15.75">
      <c r="B191" s="93"/>
      <c r="C191" s="93"/>
      <c r="D191" s="93"/>
      <c r="E191" s="93"/>
      <c r="F191" s="93"/>
      <c r="G191" s="93"/>
      <c r="H191" s="93"/>
      <c r="I191" s="93"/>
      <c r="J191" s="93"/>
      <c r="K191" s="35"/>
      <c r="L191" s="35"/>
      <c r="M191" s="17"/>
      <c r="N191" s="17"/>
    </row>
    <row r="192" spans="2:14" ht="15.75">
      <c r="B192" s="8"/>
      <c r="C192" s="8"/>
      <c r="D192" s="8"/>
      <c r="E192" s="8"/>
      <c r="F192" s="8"/>
      <c r="G192" s="8"/>
      <c r="H192" s="8"/>
      <c r="I192" s="8"/>
      <c r="J192" s="17"/>
      <c r="K192" s="17"/>
      <c r="L192" s="17"/>
      <c r="M192" s="17"/>
      <c r="N192" s="17"/>
    </row>
    <row r="193" spans="1:14" ht="15.75">
      <c r="B193" s="8"/>
      <c r="C193" s="8"/>
      <c r="D193" s="8"/>
      <c r="E193" s="8"/>
      <c r="F193" s="8"/>
      <c r="G193" s="8"/>
      <c r="H193" s="8"/>
      <c r="I193" s="8"/>
      <c r="J193" s="17"/>
      <c r="K193" s="17"/>
      <c r="L193" s="17"/>
      <c r="M193" s="17"/>
      <c r="N193" s="17"/>
    </row>
    <row r="194" spans="1:14" ht="15.75">
      <c r="B194" s="8"/>
      <c r="C194" s="8"/>
      <c r="D194" s="8"/>
      <c r="E194" s="8"/>
      <c r="F194" s="8"/>
      <c r="G194" s="8"/>
      <c r="H194" s="8"/>
      <c r="I194" s="8"/>
      <c r="J194" s="17"/>
      <c r="K194" s="17"/>
      <c r="L194" s="17"/>
      <c r="M194" s="17"/>
      <c r="N194" s="17"/>
    </row>
    <row r="195" spans="1:14" ht="13.5" thickBot="1">
      <c r="A195" s="20"/>
      <c r="B195" s="20"/>
      <c r="C195" s="20"/>
      <c r="D195" s="20"/>
      <c r="E195" s="20"/>
      <c r="F195" s="20"/>
      <c r="G195" s="20"/>
      <c r="H195" s="20"/>
      <c r="I195" s="20"/>
      <c r="J195" s="20"/>
      <c r="K195" s="20"/>
      <c r="L195" s="20"/>
      <c r="M195" s="20"/>
      <c r="N195" s="20"/>
    </row>
    <row r="196" spans="1:14" ht="13.5" thickTop="1">
      <c r="A196" s="89" t="s">
        <v>221</v>
      </c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</row>
    <row r="197" spans="1:14" ht="15.75">
      <c r="B197" s="8"/>
      <c r="C197" s="8"/>
      <c r="D197" s="8"/>
      <c r="E197" s="8"/>
      <c r="F197" s="8"/>
      <c r="G197" s="8"/>
      <c r="H197" s="8"/>
      <c r="I197" s="8"/>
      <c r="J197" s="17"/>
      <c r="K197" s="17"/>
      <c r="L197" s="17"/>
      <c r="M197" s="17"/>
      <c r="N197" s="17"/>
    </row>
    <row r="198" spans="1:14" ht="15.75">
      <c r="B198" s="8"/>
      <c r="C198" s="8"/>
      <c r="D198" s="8"/>
      <c r="E198" s="8"/>
      <c r="F198" s="8"/>
      <c r="G198" s="8"/>
      <c r="H198" s="8"/>
      <c r="I198" s="8"/>
      <c r="J198" s="17"/>
      <c r="K198" s="17"/>
      <c r="L198" s="17"/>
      <c r="M198" s="17"/>
      <c r="N198" s="17"/>
    </row>
    <row r="199" spans="1:14" ht="15.75">
      <c r="B199" s="8"/>
      <c r="C199" s="8"/>
      <c r="D199" s="8"/>
      <c r="E199" s="8"/>
      <c r="F199" s="8"/>
      <c r="G199" s="8"/>
      <c r="H199" s="8"/>
      <c r="I199" s="8"/>
      <c r="J199" s="17"/>
      <c r="K199" s="17"/>
      <c r="L199" s="17"/>
      <c r="M199" s="17"/>
      <c r="N199" s="17"/>
    </row>
    <row r="200" spans="1:14" ht="15.75">
      <c r="B200" s="8"/>
      <c r="C200" s="8"/>
      <c r="D200" s="8"/>
      <c r="E200" s="8"/>
      <c r="F200" s="8"/>
      <c r="G200" s="8"/>
      <c r="H200" s="8"/>
      <c r="I200" s="8"/>
      <c r="J200" s="17"/>
      <c r="K200" s="17"/>
      <c r="L200" s="17"/>
      <c r="M200" s="17"/>
      <c r="N200" s="17"/>
    </row>
    <row r="201" spans="1:14" s="19" customFormat="1" ht="12.75">
      <c r="B201" s="36" t="s">
        <v>16</v>
      </c>
      <c r="C201" s="9"/>
      <c r="D201" s="9"/>
      <c r="E201" s="9"/>
      <c r="F201" s="9"/>
      <c r="G201" s="9"/>
      <c r="H201" s="9"/>
      <c r="I201" s="9"/>
      <c r="J201" s="9"/>
      <c r="K201" s="9"/>
    </row>
    <row r="202" spans="1:14" s="19" customFormat="1" ht="12.75">
      <c r="A202" s="8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8"/>
      <c r="M202" s="75"/>
      <c r="N202" s="75"/>
    </row>
    <row r="203" spans="1:14" ht="12.75" customHeight="1">
      <c r="A203" s="1"/>
      <c r="B203" s="76" t="s">
        <v>2</v>
      </c>
      <c r="C203" s="66" t="s">
        <v>55</v>
      </c>
      <c r="D203" s="66" t="s">
        <v>62</v>
      </c>
      <c r="E203" s="69" t="s">
        <v>101</v>
      </c>
      <c r="F203" s="70"/>
      <c r="G203" s="70"/>
      <c r="H203" s="70"/>
      <c r="I203" s="70"/>
      <c r="J203" s="70"/>
      <c r="K203" s="70"/>
      <c r="L203" s="70"/>
      <c r="M203" s="70"/>
      <c r="N203" s="71"/>
    </row>
    <row r="204" spans="1:14" ht="12.75" customHeight="1">
      <c r="A204" s="1"/>
      <c r="B204" s="77"/>
      <c r="C204" s="68"/>
      <c r="D204" s="67"/>
      <c r="E204" s="72"/>
      <c r="F204" s="73"/>
      <c r="G204" s="73"/>
      <c r="H204" s="73"/>
      <c r="I204" s="73"/>
      <c r="J204" s="73"/>
      <c r="K204" s="73"/>
      <c r="L204" s="73"/>
      <c r="M204" s="73"/>
      <c r="N204" s="74"/>
    </row>
    <row r="205" spans="1:14" ht="15.75" customHeight="1">
      <c r="A205" s="1"/>
      <c r="B205" s="78"/>
      <c r="C205" s="49" t="s">
        <v>6</v>
      </c>
      <c r="D205" s="68"/>
      <c r="E205" s="50" t="s">
        <v>7</v>
      </c>
      <c r="F205" s="50" t="s">
        <v>57</v>
      </c>
      <c r="G205" s="50" t="s">
        <v>56</v>
      </c>
      <c r="H205" s="50" t="s">
        <v>58</v>
      </c>
      <c r="I205" s="50" t="s">
        <v>3</v>
      </c>
      <c r="J205" s="50" t="s">
        <v>9</v>
      </c>
      <c r="K205" s="50" t="s">
        <v>59</v>
      </c>
      <c r="L205" s="50" t="s">
        <v>60</v>
      </c>
      <c r="M205" s="50" t="s">
        <v>8</v>
      </c>
      <c r="N205" s="50" t="s">
        <v>25</v>
      </c>
    </row>
    <row r="206" spans="1:14" ht="15.75">
      <c r="A206" s="14"/>
      <c r="B206" s="18" t="s">
        <v>12</v>
      </c>
      <c r="C206" s="13"/>
      <c r="D206" s="24"/>
      <c r="E206" s="24"/>
      <c r="F206" s="13"/>
      <c r="G206" s="24"/>
      <c r="H206" s="24"/>
      <c r="I206" s="24"/>
      <c r="J206" s="24"/>
      <c r="K206" s="24"/>
      <c r="L206" s="24"/>
      <c r="M206" s="24"/>
      <c r="N206" s="24"/>
    </row>
    <row r="207" spans="1:14" ht="12.75" customHeight="1">
      <c r="A207" s="4"/>
      <c r="B207" s="56" t="s">
        <v>102</v>
      </c>
      <c r="C207" s="42">
        <v>6.34</v>
      </c>
      <c r="D207" s="43">
        <v>6196.86</v>
      </c>
      <c r="E207" s="43">
        <v>119.36019999999999</v>
      </c>
      <c r="F207" s="44">
        <v>238.83542200000002</v>
      </c>
      <c r="G207" s="44">
        <v>273.51833600000003</v>
      </c>
      <c r="H207" s="43">
        <v>34.682913999999997</v>
      </c>
      <c r="I207" s="44">
        <v>69.365827999999993</v>
      </c>
      <c r="J207" s="44" t="s">
        <v>0</v>
      </c>
      <c r="K207" s="44">
        <v>1483.5450000000001</v>
      </c>
      <c r="L207" s="44">
        <v>537.29999999999995</v>
      </c>
      <c r="M207" s="44">
        <v>440.78500000000003</v>
      </c>
      <c r="N207" s="43">
        <v>119.00200000000001</v>
      </c>
    </row>
    <row r="208" spans="1:14" s="13" customFormat="1" ht="12.75" customHeight="1">
      <c r="A208" s="4"/>
      <c r="B208" s="57" t="s">
        <v>103</v>
      </c>
      <c r="C208" s="46">
        <v>7.6</v>
      </c>
      <c r="D208" s="47">
        <v>6362.03</v>
      </c>
      <c r="E208" s="47">
        <v>128.75299999999999</v>
      </c>
      <c r="F208" s="48">
        <v>238.83542200000002</v>
      </c>
      <c r="G208" s="48">
        <v>372.28362800000002</v>
      </c>
      <c r="H208" s="47">
        <v>46.130388999999994</v>
      </c>
      <c r="I208" s="47">
        <v>69.365827999999993</v>
      </c>
      <c r="J208" s="47" t="s">
        <v>0</v>
      </c>
      <c r="K208" s="47">
        <v>1571.105</v>
      </c>
      <c r="L208" s="47">
        <v>606.95000000000005</v>
      </c>
      <c r="M208" s="47">
        <v>440.78500000000003</v>
      </c>
      <c r="N208" s="47">
        <v>119.00200000000001</v>
      </c>
    </row>
    <row r="209" spans="1:16" s="5" customFormat="1" ht="12.75" customHeight="1">
      <c r="A209" s="4"/>
      <c r="B209" s="58" t="s">
        <v>104</v>
      </c>
      <c r="C209" s="42">
        <v>8.84</v>
      </c>
      <c r="D209" s="43">
        <v>6952.0649999999996</v>
      </c>
      <c r="E209" s="43">
        <v>128.75299999999999</v>
      </c>
      <c r="F209" s="44">
        <v>238.83542200000002</v>
      </c>
      <c r="G209" s="44">
        <v>490.33938299999994</v>
      </c>
      <c r="H209" s="43">
        <v>46.130388999999994</v>
      </c>
      <c r="I209" s="44">
        <v>92.260777999999988</v>
      </c>
      <c r="J209" s="44" t="s">
        <v>0</v>
      </c>
      <c r="K209" s="44">
        <v>1571.105</v>
      </c>
      <c r="L209" s="44">
        <v>606.95000000000005</v>
      </c>
      <c r="M209" s="44">
        <v>522.375</v>
      </c>
      <c r="N209" s="43">
        <v>137.11100000000002</v>
      </c>
    </row>
    <row r="210" spans="1:16" s="5" customFormat="1" ht="12.75" customHeight="1">
      <c r="A210" s="4"/>
      <c r="B210" s="59" t="s">
        <v>105</v>
      </c>
      <c r="C210" s="46">
        <v>10.78</v>
      </c>
      <c r="D210" s="47">
        <v>7266.4849999999997</v>
      </c>
      <c r="E210" s="47">
        <v>140.494</v>
      </c>
      <c r="F210" s="48">
        <v>238.83542200000002</v>
      </c>
      <c r="G210" s="48">
        <v>490.33938299999994</v>
      </c>
      <c r="H210" s="47">
        <v>46.130388999999994</v>
      </c>
      <c r="I210" s="47">
        <v>92.260777999999988</v>
      </c>
      <c r="J210" s="47" t="s">
        <v>0</v>
      </c>
      <c r="K210" s="47">
        <v>1784.0350000000001</v>
      </c>
      <c r="L210" s="47">
        <v>711.42499999999995</v>
      </c>
      <c r="M210" s="47">
        <v>522.375</v>
      </c>
      <c r="N210" s="47">
        <v>137.11100000000002</v>
      </c>
    </row>
    <row r="211" spans="1:16" s="5" customFormat="1" ht="12.75" customHeight="1">
      <c r="A211" s="4"/>
      <c r="B211" s="58" t="s">
        <v>106</v>
      </c>
      <c r="C211" s="42">
        <v>13.28</v>
      </c>
      <c r="D211" s="43">
        <v>7421.7049999999999</v>
      </c>
      <c r="E211" s="43">
        <v>140.494</v>
      </c>
      <c r="F211" s="44">
        <v>326.15323899999999</v>
      </c>
      <c r="G211" s="44">
        <v>531.17458099999999</v>
      </c>
      <c r="H211" s="43">
        <v>86.965586999999985</v>
      </c>
      <c r="I211" s="44">
        <v>92.260777999999988</v>
      </c>
      <c r="J211" s="44" t="s">
        <v>0</v>
      </c>
      <c r="K211" s="44">
        <v>1979.0550000000001</v>
      </c>
      <c r="L211" s="44">
        <v>831.82</v>
      </c>
      <c r="M211" s="44">
        <v>522.375</v>
      </c>
      <c r="N211" s="43">
        <v>137.11100000000002</v>
      </c>
    </row>
    <row r="212" spans="1:16" s="5" customFormat="1" ht="12.75" customHeight="1">
      <c r="A212" s="4"/>
      <c r="B212" s="59" t="s">
        <v>107</v>
      </c>
      <c r="C212" s="46">
        <v>16.54</v>
      </c>
      <c r="D212" s="47">
        <v>7622.6949999999997</v>
      </c>
      <c r="E212" s="47">
        <v>140.494</v>
      </c>
      <c r="F212" s="48">
        <v>326.15323899999999</v>
      </c>
      <c r="G212" s="48">
        <v>896.55450099999985</v>
      </c>
      <c r="H212" s="47">
        <v>86.965586999999985</v>
      </c>
      <c r="I212" s="47">
        <v>92.260777999999988</v>
      </c>
      <c r="J212" s="47">
        <v>1301.46</v>
      </c>
      <c r="K212" s="47">
        <v>1979.0550000000001</v>
      </c>
      <c r="L212" s="47">
        <v>831.82</v>
      </c>
      <c r="M212" s="47">
        <v>670.63</v>
      </c>
      <c r="N212" s="47">
        <v>137.11100000000002</v>
      </c>
    </row>
    <row r="213" spans="1:16" s="5" customFormat="1" ht="12.75" customHeight="1">
      <c r="A213" s="4"/>
      <c r="B213" s="58" t="s">
        <v>108</v>
      </c>
      <c r="C213" s="42">
        <v>17.48</v>
      </c>
      <c r="D213" s="43">
        <v>8038.6049999999996</v>
      </c>
      <c r="E213" s="43">
        <v>175.71699999999998</v>
      </c>
      <c r="F213" s="44">
        <v>326.15323899999999</v>
      </c>
      <c r="G213" s="44">
        <v>896.55450099999985</v>
      </c>
      <c r="H213" s="43">
        <v>86.965586999999985</v>
      </c>
      <c r="I213" s="44">
        <v>92.260777999999988</v>
      </c>
      <c r="J213" s="44">
        <v>1301.46</v>
      </c>
      <c r="K213" s="44">
        <v>2484.5149999999999</v>
      </c>
      <c r="L213" s="44">
        <v>1420.86</v>
      </c>
      <c r="M213" s="44">
        <v>670.63</v>
      </c>
      <c r="N213" s="43">
        <v>162.98100000000002</v>
      </c>
    </row>
    <row r="214" spans="1:16" s="5" customFormat="1" ht="12.75" customHeight="1">
      <c r="A214" s="4"/>
      <c r="B214" s="59" t="s">
        <v>109</v>
      </c>
      <c r="C214" s="46">
        <v>21</v>
      </c>
      <c r="D214" s="47">
        <v>8572.92</v>
      </c>
      <c r="E214" s="47">
        <v>175.71699999999998</v>
      </c>
      <c r="F214" s="48">
        <v>326.15323899999999</v>
      </c>
      <c r="G214" s="48">
        <v>896.55450099999985</v>
      </c>
      <c r="H214" s="47">
        <v>86.965586999999985</v>
      </c>
      <c r="I214" s="47">
        <v>173.86072799999999</v>
      </c>
      <c r="J214" s="47">
        <v>1301.46</v>
      </c>
      <c r="K214" s="47">
        <v>2484.5149999999999</v>
      </c>
      <c r="L214" s="47">
        <v>1420.86</v>
      </c>
      <c r="M214" s="47">
        <v>670.63</v>
      </c>
      <c r="N214" s="47">
        <v>162.98100000000002</v>
      </c>
      <c r="P214" s="5">
        <f t="shared" ref="P214:P224" si="2">J212/2*4</f>
        <v>2602.92</v>
      </c>
    </row>
    <row r="215" spans="1:16" s="5" customFormat="1" ht="12.75" customHeight="1">
      <c r="A215" s="4"/>
      <c r="B215" s="58" t="s">
        <v>110</v>
      </c>
      <c r="C215" s="42">
        <v>26.2</v>
      </c>
      <c r="D215" s="43">
        <v>9034.6</v>
      </c>
      <c r="E215" s="43">
        <v>293.12699999999995</v>
      </c>
      <c r="F215" s="44">
        <v>444.2089939999999</v>
      </c>
      <c r="G215" s="44">
        <v>991.57441399999982</v>
      </c>
      <c r="H215" s="43">
        <v>181.98549999999997</v>
      </c>
      <c r="I215" s="44">
        <v>173.86072799999999</v>
      </c>
      <c r="J215" s="44">
        <v>1301.46</v>
      </c>
      <c r="K215" s="44">
        <v>2813.86</v>
      </c>
      <c r="L215" s="44">
        <v>1898.46</v>
      </c>
      <c r="M215" s="44">
        <v>670.63</v>
      </c>
      <c r="N215" s="43">
        <v>162.98100000000002</v>
      </c>
      <c r="P215" s="5">
        <f t="shared" si="2"/>
        <v>2602.92</v>
      </c>
    </row>
    <row r="216" spans="1:16" s="5" customFormat="1" ht="12.75" customHeight="1">
      <c r="A216" s="4"/>
      <c r="B216" s="59" t="s">
        <v>111</v>
      </c>
      <c r="C216" s="46">
        <v>32.200000000000003</v>
      </c>
      <c r="D216" s="47">
        <v>9882.34</v>
      </c>
      <c r="E216" s="47">
        <v>293.12699999999995</v>
      </c>
      <c r="F216" s="48">
        <v>444.2089939999999</v>
      </c>
      <c r="G216" s="48">
        <v>991.57441399999982</v>
      </c>
      <c r="H216" s="47">
        <v>181.98549999999997</v>
      </c>
      <c r="I216" s="47">
        <v>173.86072799999999</v>
      </c>
      <c r="J216" s="47">
        <v>1301.46</v>
      </c>
      <c r="K216" s="47">
        <v>2813.86</v>
      </c>
      <c r="L216" s="47">
        <v>1898.46</v>
      </c>
      <c r="M216" s="47">
        <v>670.63</v>
      </c>
      <c r="N216" s="47">
        <v>162.98100000000002</v>
      </c>
      <c r="P216" s="5">
        <f t="shared" si="2"/>
        <v>2602.92</v>
      </c>
    </row>
    <row r="217" spans="1:16" s="5" customFormat="1" ht="12.75" customHeight="1">
      <c r="A217" s="4"/>
      <c r="B217" s="58" t="s">
        <v>112</v>
      </c>
      <c r="C217" s="42">
        <v>39</v>
      </c>
      <c r="D217" s="43">
        <v>12232.53</v>
      </c>
      <c r="E217" s="43">
        <v>293.12699999999995</v>
      </c>
      <c r="F217" s="44">
        <v>444.2089939999999</v>
      </c>
      <c r="G217" s="44">
        <v>1611.6518470000001</v>
      </c>
      <c r="H217" s="43">
        <v>181.98549999999997</v>
      </c>
      <c r="I217" s="44">
        <v>363.97099999999995</v>
      </c>
      <c r="J217" s="44">
        <v>1301.46</v>
      </c>
      <c r="K217" s="44">
        <v>3497.4250000000002</v>
      </c>
      <c r="L217" s="44">
        <v>1898.46</v>
      </c>
      <c r="M217" s="44">
        <v>670.63</v>
      </c>
      <c r="N217" s="43">
        <v>199.19900000000001</v>
      </c>
      <c r="P217" s="5">
        <f t="shared" si="2"/>
        <v>2602.92</v>
      </c>
    </row>
    <row r="218" spans="1:16" s="5" customFormat="1" ht="12.75" customHeight="1">
      <c r="A218" s="4"/>
      <c r="B218" s="59" t="s">
        <v>113</v>
      </c>
      <c r="C218" s="46">
        <v>46.4</v>
      </c>
      <c r="D218" s="47">
        <v>12840.475</v>
      </c>
      <c r="E218" s="47">
        <v>293.12699999999995</v>
      </c>
      <c r="F218" s="48">
        <v>444.2089939999999</v>
      </c>
      <c r="G218" s="48">
        <v>1611.6518470000001</v>
      </c>
      <c r="H218" s="47">
        <v>181.98549999999997</v>
      </c>
      <c r="I218" s="47">
        <v>363.97099999999995</v>
      </c>
      <c r="J218" s="47">
        <v>1301.46</v>
      </c>
      <c r="K218" s="47">
        <v>4066.5650000000001</v>
      </c>
      <c r="L218" s="47">
        <v>2089.5</v>
      </c>
      <c r="M218" s="47">
        <v>670.63</v>
      </c>
      <c r="N218" s="47">
        <v>199.19900000000001</v>
      </c>
      <c r="P218" s="5">
        <f t="shared" si="2"/>
        <v>2602.92</v>
      </c>
    </row>
    <row r="219" spans="1:16" s="5" customFormat="1" ht="12.75" customHeight="1">
      <c r="A219" s="4"/>
      <c r="B219" s="58" t="s">
        <v>114</v>
      </c>
      <c r="C219" s="42">
        <v>57</v>
      </c>
      <c r="D219" s="43">
        <v>15217.53</v>
      </c>
      <c r="E219" s="43">
        <v>328.35</v>
      </c>
      <c r="F219" s="44">
        <v>444.2089939999999</v>
      </c>
      <c r="G219" s="44">
        <v>1611.6518470000001</v>
      </c>
      <c r="H219" s="43">
        <v>181.98549999999997</v>
      </c>
      <c r="I219" s="44">
        <v>363.97099999999995</v>
      </c>
      <c r="J219" s="44">
        <v>1301.46</v>
      </c>
      <c r="K219" s="44">
        <v>4701.375</v>
      </c>
      <c r="L219" s="44">
        <v>2674.56</v>
      </c>
      <c r="M219" s="44">
        <v>670.63</v>
      </c>
      <c r="N219" s="43">
        <v>222.482</v>
      </c>
      <c r="P219" s="5">
        <f t="shared" si="2"/>
        <v>2602.92</v>
      </c>
    </row>
    <row r="220" spans="1:16" s="5" customFormat="1" ht="12.75" customHeight="1">
      <c r="A220" s="4"/>
      <c r="B220" s="59" t="s">
        <v>115</v>
      </c>
      <c r="C220" s="46">
        <v>58.8</v>
      </c>
      <c r="D220" s="47">
        <v>17515.98</v>
      </c>
      <c r="E220" s="47">
        <v>328.35</v>
      </c>
      <c r="F220" s="48">
        <v>466.46992999999998</v>
      </c>
      <c r="G220" s="48">
        <v>1845.6499769999996</v>
      </c>
      <c r="H220" s="47">
        <v>213.82709199999999</v>
      </c>
      <c r="I220" s="47">
        <v>761.971</v>
      </c>
      <c r="J220" s="47">
        <v>1301.46</v>
      </c>
      <c r="K220" s="47">
        <v>4701.375</v>
      </c>
      <c r="L220" s="47">
        <v>2674.56</v>
      </c>
      <c r="M220" s="47">
        <v>670.63</v>
      </c>
      <c r="N220" s="47">
        <v>222.482</v>
      </c>
      <c r="P220" s="5">
        <f t="shared" si="2"/>
        <v>2602.92</v>
      </c>
    </row>
    <row r="221" spans="1:16" s="5" customFormat="1" ht="12.75" customHeight="1">
      <c r="A221" s="4"/>
      <c r="B221" s="58" t="s">
        <v>116</v>
      </c>
      <c r="C221" s="42">
        <v>68.599999999999994</v>
      </c>
      <c r="D221" s="43">
        <v>17643.34</v>
      </c>
      <c r="E221" s="43">
        <v>328.35</v>
      </c>
      <c r="F221" s="44">
        <v>466.46992999999998</v>
      </c>
      <c r="G221" s="44">
        <v>1845.6499769999996</v>
      </c>
      <c r="H221" s="43">
        <v>213.82709199999999</v>
      </c>
      <c r="I221" s="44">
        <v>761.971</v>
      </c>
      <c r="J221" s="44">
        <v>1301.46</v>
      </c>
      <c r="K221" s="44">
        <v>4701.375</v>
      </c>
      <c r="L221" s="44">
        <v>3546.18</v>
      </c>
      <c r="M221" s="44">
        <v>670.63</v>
      </c>
      <c r="N221" s="43">
        <v>263.87399999999997</v>
      </c>
      <c r="P221" s="5">
        <f t="shared" si="2"/>
        <v>2602.92</v>
      </c>
    </row>
    <row r="222" spans="1:16" s="5" customFormat="1" ht="12.75" customHeight="1">
      <c r="A222" s="4"/>
      <c r="B222" s="59" t="s">
        <v>117</v>
      </c>
      <c r="C222" s="46">
        <v>78.8</v>
      </c>
      <c r="D222" s="47">
        <v>19854.23</v>
      </c>
      <c r="E222" s="47">
        <v>586.25399999999991</v>
      </c>
      <c r="F222" s="48">
        <v>466.46992999999998</v>
      </c>
      <c r="G222" s="48">
        <v>1845.6499769999996</v>
      </c>
      <c r="H222" s="47">
        <v>213.82709199999999</v>
      </c>
      <c r="I222" s="47">
        <v>761.971</v>
      </c>
      <c r="J222" s="47">
        <v>1301.46</v>
      </c>
      <c r="K222" s="47">
        <v>5874.48</v>
      </c>
      <c r="L222" s="47">
        <v>3987.96</v>
      </c>
      <c r="M222" s="47">
        <v>670.63</v>
      </c>
      <c r="N222" s="47">
        <v>263.87399999999997</v>
      </c>
      <c r="P222" s="5">
        <f t="shared" si="2"/>
        <v>2602.92</v>
      </c>
    </row>
    <row r="223" spans="1:16" s="5" customFormat="1" ht="12.75" customHeight="1">
      <c r="A223" s="4"/>
      <c r="B223" s="58" t="s">
        <v>118</v>
      </c>
      <c r="C223" s="42">
        <v>89.8</v>
      </c>
      <c r="D223" s="43">
        <v>21450.21</v>
      </c>
      <c r="E223" s="43">
        <v>586.25399999999991</v>
      </c>
      <c r="F223" s="44" t="s">
        <v>0</v>
      </c>
      <c r="G223" s="44">
        <v>2353.683047</v>
      </c>
      <c r="H223" s="43">
        <v>427.65418399999999</v>
      </c>
      <c r="I223" s="44">
        <v>761.971</v>
      </c>
      <c r="J223" s="44">
        <v>2602.92</v>
      </c>
      <c r="K223" s="44">
        <v>7113.2550000000001</v>
      </c>
      <c r="L223" s="44">
        <v>3987.96</v>
      </c>
      <c r="M223" s="44">
        <v>670.63</v>
      </c>
      <c r="N223" s="43">
        <v>287.15700000000004</v>
      </c>
      <c r="P223" s="5">
        <f t="shared" si="2"/>
        <v>2602.92</v>
      </c>
    </row>
    <row r="224" spans="1:16" s="5" customFormat="1" ht="12.75" customHeight="1">
      <c r="A224" s="4"/>
      <c r="B224" s="59" t="s">
        <v>119</v>
      </c>
      <c r="C224" s="46">
        <v>104.8</v>
      </c>
      <c r="D224" s="47">
        <v>21616.375</v>
      </c>
      <c r="E224" s="47">
        <v>586.25399999999991</v>
      </c>
      <c r="F224" s="48" t="s">
        <v>0</v>
      </c>
      <c r="G224" s="48">
        <v>2353.683047</v>
      </c>
      <c r="H224" s="47">
        <v>427.65418399999999</v>
      </c>
      <c r="I224" s="47">
        <v>825.6541840000001</v>
      </c>
      <c r="J224" s="47">
        <v>2602.92</v>
      </c>
      <c r="K224" s="47">
        <v>7113.2550000000001</v>
      </c>
      <c r="L224" s="47">
        <v>3987.96</v>
      </c>
      <c r="M224" s="47">
        <v>670.63</v>
      </c>
      <c r="N224" s="47">
        <v>287.15700000000004</v>
      </c>
      <c r="P224" s="5">
        <f t="shared" si="2"/>
        <v>2602.92</v>
      </c>
    </row>
    <row r="225" spans="1:16" s="5" customFormat="1" ht="12.75" customHeight="1">
      <c r="A225" s="4"/>
      <c r="B225" s="58" t="s">
        <v>120</v>
      </c>
      <c r="C225" s="42">
        <v>118</v>
      </c>
      <c r="D225" s="43">
        <v>24385.46</v>
      </c>
      <c r="E225" s="43">
        <v>586.25399999999991</v>
      </c>
      <c r="F225" s="44" t="s">
        <v>0</v>
      </c>
      <c r="G225" s="44">
        <v>2353.683047</v>
      </c>
      <c r="H225" s="43">
        <v>427.65418399999999</v>
      </c>
      <c r="I225" s="44">
        <v>825.6541840000001</v>
      </c>
      <c r="J225" s="44">
        <v>2602.92</v>
      </c>
      <c r="K225" s="44">
        <v>7113.2550000000001</v>
      </c>
      <c r="L225" s="44">
        <v>5122.26</v>
      </c>
      <c r="M225" s="44">
        <v>670.63</v>
      </c>
      <c r="N225" s="43">
        <v>287.15700000000004</v>
      </c>
    </row>
    <row r="226" spans="1:16" s="5" customFormat="1" ht="12.75" customHeight="1">
      <c r="A226" s="4"/>
      <c r="B226" s="59" t="s">
        <v>121</v>
      </c>
      <c r="C226" s="46">
        <v>149</v>
      </c>
      <c r="D226" s="47">
        <v>27495.829999999998</v>
      </c>
      <c r="E226" s="47">
        <v>586.25399999999991</v>
      </c>
      <c r="F226" s="48" t="s">
        <v>0</v>
      </c>
      <c r="G226" s="48">
        <v>2822.1254649999996</v>
      </c>
      <c r="H226" s="47">
        <v>427.65418399999999</v>
      </c>
      <c r="I226" s="47">
        <v>825.6541840000001</v>
      </c>
      <c r="J226" s="47">
        <v>2602.92</v>
      </c>
      <c r="K226" s="47">
        <v>8458.4950000000008</v>
      </c>
      <c r="L226" s="47" t="s">
        <v>0</v>
      </c>
      <c r="M226" s="47">
        <v>670.63</v>
      </c>
      <c r="N226" s="47">
        <v>287.15700000000004</v>
      </c>
      <c r="P226" s="5">
        <f>J224/2*4</f>
        <v>5205.84</v>
      </c>
    </row>
    <row r="227" spans="1:16" s="5" customFormat="1" ht="12.75" customHeight="1">
      <c r="A227" s="1"/>
      <c r="B227" s="18" t="s">
        <v>11</v>
      </c>
      <c r="C227" s="18"/>
      <c r="D227" s="40"/>
      <c r="E227" s="40"/>
      <c r="F227" s="40"/>
      <c r="G227" s="40"/>
      <c r="H227" s="40"/>
      <c r="I227" s="40"/>
      <c r="J227" s="40"/>
      <c r="K227" s="40"/>
      <c r="L227" s="40"/>
      <c r="M227" s="40"/>
      <c r="N227" s="40"/>
      <c r="P227" s="5">
        <f>J226/2*4</f>
        <v>5205.84</v>
      </c>
    </row>
    <row r="228" spans="1:16" s="5" customFormat="1" ht="12.75" customHeight="1">
      <c r="A228" s="4"/>
      <c r="B228" s="58" t="s">
        <v>122</v>
      </c>
      <c r="C228" s="42">
        <v>16.169999999999998</v>
      </c>
      <c r="D228" s="43">
        <v>9405.7350000000006</v>
      </c>
      <c r="E228" s="43">
        <v>140.494</v>
      </c>
      <c r="F228" s="44">
        <v>326.15323899999999</v>
      </c>
      <c r="G228" s="44">
        <v>531.17458099999999</v>
      </c>
      <c r="H228" s="43">
        <v>86.965586999999985</v>
      </c>
      <c r="I228" s="44">
        <v>138.39116699999997</v>
      </c>
      <c r="J228" s="44" t="s">
        <v>0</v>
      </c>
      <c r="K228" s="44">
        <v>1571.105</v>
      </c>
      <c r="L228" s="44">
        <v>606.95000000000005</v>
      </c>
      <c r="M228" s="44">
        <v>784.06</v>
      </c>
      <c r="N228" s="43">
        <v>205.66650000000001</v>
      </c>
      <c r="P228" s="5" t="e">
        <f>#REF!/2*4</f>
        <v>#REF!</v>
      </c>
    </row>
    <row r="229" spans="1:16" ht="12.75" customHeight="1">
      <c r="A229" s="4"/>
      <c r="B229" s="59" t="s">
        <v>123</v>
      </c>
      <c r="C229" s="46">
        <v>19.919999999999998</v>
      </c>
      <c r="D229" s="47">
        <v>9552</v>
      </c>
      <c r="E229" s="47">
        <v>140.494</v>
      </c>
      <c r="F229" s="48">
        <v>326.15323899999999</v>
      </c>
      <c r="G229" s="48">
        <v>896.55450099999985</v>
      </c>
      <c r="H229" s="47">
        <v>86.965586999999985</v>
      </c>
      <c r="I229" s="47">
        <v>138.39116699999997</v>
      </c>
      <c r="J229" s="47" t="s">
        <v>0</v>
      </c>
      <c r="K229" s="47">
        <v>1784.0350000000001</v>
      </c>
      <c r="L229" s="47">
        <v>711.42499999999995</v>
      </c>
      <c r="M229" s="47">
        <v>784.06</v>
      </c>
      <c r="N229" s="47">
        <v>205.66650000000001</v>
      </c>
      <c r="O229" s="5"/>
    </row>
    <row r="230" spans="1:16" s="5" customFormat="1" ht="12.75" customHeight="1">
      <c r="A230" s="4"/>
      <c r="B230" s="58" t="s">
        <v>124</v>
      </c>
      <c r="C230" s="42">
        <v>24.81</v>
      </c>
      <c r="D230" s="43">
        <v>9661.4500000000007</v>
      </c>
      <c r="E230" s="43">
        <v>175.71699999999998</v>
      </c>
      <c r="F230" s="44">
        <v>326.15323899999999</v>
      </c>
      <c r="G230" s="44">
        <v>896.55450099999985</v>
      </c>
      <c r="H230" s="43">
        <v>86.965586999999985</v>
      </c>
      <c r="I230" s="44">
        <v>138.39116699999997</v>
      </c>
      <c r="J230" s="44" t="s">
        <v>0</v>
      </c>
      <c r="K230" s="44">
        <v>1979.0550000000001</v>
      </c>
      <c r="L230" s="44">
        <v>831.82</v>
      </c>
      <c r="M230" s="44">
        <v>784.06</v>
      </c>
      <c r="N230" s="43">
        <v>205.66650000000001</v>
      </c>
    </row>
    <row r="231" spans="1:16" s="5" customFormat="1" ht="12.75" customHeight="1">
      <c r="A231" s="4"/>
      <c r="B231" s="59" t="s">
        <v>125</v>
      </c>
      <c r="C231" s="46">
        <v>26.22</v>
      </c>
      <c r="D231" s="47">
        <v>10531.08</v>
      </c>
      <c r="E231" s="47">
        <v>175.71699999999998</v>
      </c>
      <c r="F231" s="48">
        <v>326.15323899999999</v>
      </c>
      <c r="G231" s="48">
        <v>896.55450099999985</v>
      </c>
      <c r="H231" s="47">
        <v>86.965586999999985</v>
      </c>
      <c r="I231" s="47">
        <v>138.39116699999997</v>
      </c>
      <c r="J231" s="47">
        <v>1952.19</v>
      </c>
      <c r="K231" s="47">
        <v>1979.0550000000001</v>
      </c>
      <c r="L231" s="47">
        <v>831.82</v>
      </c>
      <c r="M231" s="47">
        <v>1005.9450000000001</v>
      </c>
      <c r="N231" s="47">
        <v>205.66650000000001</v>
      </c>
    </row>
    <row r="232" spans="1:16" s="5" customFormat="1" ht="12.75" customHeight="1">
      <c r="A232" s="4"/>
      <c r="B232" s="58" t="s">
        <v>126</v>
      </c>
      <c r="C232" s="42">
        <v>31.5</v>
      </c>
      <c r="D232" s="43">
        <v>11489.264999999999</v>
      </c>
      <c r="E232" s="43">
        <v>293.12699999999995</v>
      </c>
      <c r="F232" s="44">
        <v>444.2089939999999</v>
      </c>
      <c r="G232" s="44">
        <v>991.57441399999982</v>
      </c>
      <c r="H232" s="43">
        <v>181.98549999999997</v>
      </c>
      <c r="I232" s="44">
        <v>138.39116699999997</v>
      </c>
      <c r="J232" s="44">
        <v>1952.19</v>
      </c>
      <c r="K232" s="44">
        <v>2484.5149999999999</v>
      </c>
      <c r="L232" s="44">
        <v>1420.86</v>
      </c>
      <c r="M232" s="44">
        <v>1005.9450000000001</v>
      </c>
      <c r="N232" s="43">
        <v>244.47150000000002</v>
      </c>
    </row>
    <row r="233" spans="1:16" s="5" customFormat="1" ht="12.75" customHeight="1">
      <c r="A233" s="4"/>
      <c r="B233" s="59" t="s">
        <v>127</v>
      </c>
      <c r="C233" s="46">
        <v>39.299999999999997</v>
      </c>
      <c r="D233" s="47">
        <v>12213.625</v>
      </c>
      <c r="E233" s="47">
        <v>293.12699999999995</v>
      </c>
      <c r="F233" s="48">
        <v>444.2089939999999</v>
      </c>
      <c r="G233" s="48">
        <v>1611.6518470000001</v>
      </c>
      <c r="H233" s="47">
        <v>181.98549999999997</v>
      </c>
      <c r="I233" s="47">
        <v>260.79109199999994</v>
      </c>
      <c r="J233" s="47">
        <v>1952.19</v>
      </c>
      <c r="K233" s="47">
        <v>2484.5149999999999</v>
      </c>
      <c r="L233" s="47">
        <v>1420.86</v>
      </c>
      <c r="M233" s="47">
        <v>1005.9450000000001</v>
      </c>
      <c r="N233" s="47">
        <v>244.47150000000002</v>
      </c>
    </row>
    <row r="234" spans="1:16" s="5" customFormat="1" ht="12.75" customHeight="1">
      <c r="A234" s="4"/>
      <c r="B234" s="58" t="s">
        <v>128</v>
      </c>
      <c r="C234" s="42">
        <v>48.300000000000004</v>
      </c>
      <c r="D234" s="43">
        <v>14512.075000000001</v>
      </c>
      <c r="E234" s="43">
        <v>293.12699999999995</v>
      </c>
      <c r="F234" s="44">
        <v>444.2089939999999</v>
      </c>
      <c r="G234" s="44">
        <v>1611.6518470000001</v>
      </c>
      <c r="H234" s="43">
        <v>181.98549999999997</v>
      </c>
      <c r="I234" s="44">
        <v>260.79109199999994</v>
      </c>
      <c r="J234" s="44">
        <v>1952.19</v>
      </c>
      <c r="K234" s="44">
        <v>2813.86</v>
      </c>
      <c r="L234" s="44">
        <v>1898.46</v>
      </c>
      <c r="M234" s="44">
        <v>1005.9450000000001</v>
      </c>
      <c r="N234" s="43">
        <v>244.47150000000002</v>
      </c>
    </row>
    <row r="235" spans="1:16" s="5" customFormat="1" ht="12.75" customHeight="1">
      <c r="A235" s="4"/>
      <c r="B235" s="59" t="s">
        <v>129</v>
      </c>
      <c r="C235" s="46">
        <v>58.5</v>
      </c>
      <c r="D235" s="47">
        <v>17998.555</v>
      </c>
      <c r="E235" s="47">
        <v>293.12699999999995</v>
      </c>
      <c r="F235" s="48">
        <v>444.2089939999999</v>
      </c>
      <c r="G235" s="48">
        <v>1611.6518470000001</v>
      </c>
      <c r="H235" s="47">
        <v>181.98549999999997</v>
      </c>
      <c r="I235" s="47">
        <v>260.79109199999994</v>
      </c>
      <c r="J235" s="47">
        <v>1952.19</v>
      </c>
      <c r="K235" s="47">
        <v>2813.86</v>
      </c>
      <c r="L235" s="47">
        <v>1898.46</v>
      </c>
      <c r="M235" s="47">
        <v>1005.9450000000001</v>
      </c>
      <c r="N235" s="47">
        <v>244.47150000000002</v>
      </c>
    </row>
    <row r="236" spans="1:16" s="5" customFormat="1" ht="12.75" customHeight="1">
      <c r="A236" s="4"/>
      <c r="B236" s="58" t="s">
        <v>130</v>
      </c>
      <c r="C236" s="42">
        <v>69.599999999999994</v>
      </c>
      <c r="D236" s="43">
        <v>18946.79</v>
      </c>
      <c r="E236" s="43">
        <v>328.35</v>
      </c>
      <c r="F236" s="44">
        <v>466.46992999999998</v>
      </c>
      <c r="G236" s="44">
        <v>1845.6499769999996</v>
      </c>
      <c r="H236" s="43">
        <v>213.82709199999999</v>
      </c>
      <c r="I236" s="44">
        <v>545.95649999999989</v>
      </c>
      <c r="J236" s="44">
        <v>1952.19</v>
      </c>
      <c r="K236" s="44">
        <v>3497.4250000000002</v>
      </c>
      <c r="L236" s="44">
        <v>1898.46</v>
      </c>
      <c r="M236" s="44">
        <v>1005.9450000000001</v>
      </c>
      <c r="N236" s="43">
        <v>298.79849999999999</v>
      </c>
    </row>
    <row r="237" spans="1:16" s="5" customFormat="1" ht="12.75" customHeight="1">
      <c r="A237" s="4"/>
      <c r="B237" s="59" t="s">
        <v>131</v>
      </c>
      <c r="C237" s="46">
        <v>85.5</v>
      </c>
      <c r="D237" s="47">
        <v>21600.454999999998</v>
      </c>
      <c r="E237" s="47">
        <v>328.35</v>
      </c>
      <c r="F237" s="48">
        <v>466.46992999999998</v>
      </c>
      <c r="G237" s="48">
        <v>1845.6499769999996</v>
      </c>
      <c r="H237" s="47">
        <v>213.82709199999999</v>
      </c>
      <c r="I237" s="47">
        <v>545.95649999999989</v>
      </c>
      <c r="J237" s="47">
        <v>1952.19</v>
      </c>
      <c r="K237" s="47">
        <v>4066.5650000000001</v>
      </c>
      <c r="L237" s="47">
        <v>2089.5</v>
      </c>
      <c r="M237" s="47">
        <v>1005.9450000000001</v>
      </c>
      <c r="N237" s="47">
        <v>298.79849999999999</v>
      </c>
    </row>
    <row r="238" spans="1:16" s="5" customFormat="1" ht="12.75" customHeight="1">
      <c r="A238" s="4"/>
      <c r="B238" s="58" t="s">
        <v>132</v>
      </c>
      <c r="C238" s="42">
        <v>88.199999999999989</v>
      </c>
      <c r="D238" s="43">
        <v>25061.064999999999</v>
      </c>
      <c r="E238" s="43">
        <v>517.20099999999991</v>
      </c>
      <c r="F238" s="44">
        <v>466.46992999999998</v>
      </c>
      <c r="G238" s="44">
        <v>1845.6499769999996</v>
      </c>
      <c r="H238" s="43">
        <v>213.82709199999999</v>
      </c>
      <c r="I238" s="44">
        <v>545.95649999999989</v>
      </c>
      <c r="J238" s="44">
        <v>1952.19</v>
      </c>
      <c r="K238" s="44">
        <v>4701.375</v>
      </c>
      <c r="L238" s="44">
        <v>2674.56</v>
      </c>
      <c r="M238" s="44">
        <v>1005.9450000000001</v>
      </c>
      <c r="N238" s="43">
        <v>333.72300000000001</v>
      </c>
    </row>
    <row r="239" spans="1:16" s="5" customFormat="1" ht="12.75" customHeight="1">
      <c r="A239" s="4"/>
      <c r="B239" s="59" t="s">
        <v>133</v>
      </c>
      <c r="C239" s="46">
        <v>102.89999999999999</v>
      </c>
      <c r="D239" s="47">
        <v>25123.75</v>
      </c>
      <c r="E239" s="47">
        <v>517.20099999999991</v>
      </c>
      <c r="F239" s="48" t="s">
        <v>0</v>
      </c>
      <c r="G239" s="48">
        <v>2353.683047</v>
      </c>
      <c r="H239" s="47">
        <v>427.65418399999999</v>
      </c>
      <c r="I239" s="47">
        <v>1142.9564999999998</v>
      </c>
      <c r="J239" s="47">
        <v>1952.19</v>
      </c>
      <c r="K239" s="47">
        <v>4701.375</v>
      </c>
      <c r="L239" s="47">
        <v>2674.56</v>
      </c>
      <c r="M239" s="47">
        <v>1005.9450000000001</v>
      </c>
      <c r="N239" s="47">
        <v>333.72300000000001</v>
      </c>
    </row>
    <row r="240" spans="1:16" s="5" customFormat="1" ht="12.75" customHeight="1">
      <c r="A240" s="4"/>
      <c r="B240" s="58" t="s">
        <v>134</v>
      </c>
      <c r="C240" s="42">
        <v>118.19999999999999</v>
      </c>
      <c r="D240" s="43">
        <v>27644.084999999999</v>
      </c>
      <c r="E240" s="43">
        <v>869.43099999999993</v>
      </c>
      <c r="F240" s="44" t="s">
        <v>0</v>
      </c>
      <c r="G240" s="44">
        <v>2353.683047</v>
      </c>
      <c r="H240" s="43">
        <v>427.65418399999999</v>
      </c>
      <c r="I240" s="44">
        <v>1142.9564999999998</v>
      </c>
      <c r="J240" s="44">
        <v>1952.19</v>
      </c>
      <c r="K240" s="44">
        <v>4701.375</v>
      </c>
      <c r="L240" s="44">
        <v>3546.18</v>
      </c>
      <c r="M240" s="44">
        <v>1005.9450000000001</v>
      </c>
      <c r="N240" s="43">
        <v>395.81100000000004</v>
      </c>
    </row>
    <row r="241" spans="1:15" s="5" customFormat="1" ht="12.75" customHeight="1">
      <c r="A241" s="4"/>
      <c r="B241" s="59" t="s">
        <v>135</v>
      </c>
      <c r="C241" s="46">
        <v>134.69999999999999</v>
      </c>
      <c r="D241" s="47">
        <v>30331.579999999998</v>
      </c>
      <c r="E241" s="47">
        <v>869.43099999999993</v>
      </c>
      <c r="F241" s="48" t="s">
        <v>0</v>
      </c>
      <c r="G241" s="48">
        <v>2822.1254649999996</v>
      </c>
      <c r="H241" s="47">
        <v>427.65418399999999</v>
      </c>
      <c r="I241" s="47">
        <v>1142.9564999999998</v>
      </c>
      <c r="J241" s="47">
        <v>1952.19</v>
      </c>
      <c r="K241" s="47">
        <v>5874.48</v>
      </c>
      <c r="L241" s="47">
        <v>3987.96</v>
      </c>
      <c r="M241" s="47">
        <v>1005.9450000000001</v>
      </c>
      <c r="N241" s="47">
        <v>395.81100000000004</v>
      </c>
    </row>
    <row r="242" spans="1:15" s="5" customFormat="1" ht="12.75" customHeight="1">
      <c r="A242" s="4"/>
      <c r="B242" s="58" t="s">
        <v>136</v>
      </c>
      <c r="C242" s="42">
        <v>157.19999999999999</v>
      </c>
      <c r="D242" s="43">
        <v>31345.485000000001</v>
      </c>
      <c r="E242" s="43">
        <v>869.43099999999993</v>
      </c>
      <c r="F242" s="44" t="s">
        <v>0</v>
      </c>
      <c r="G242" s="44">
        <v>2900.461417</v>
      </c>
      <c r="H242" s="43">
        <v>505.99013599999995</v>
      </c>
      <c r="I242" s="44">
        <v>1142.9564999999998</v>
      </c>
      <c r="J242" s="44">
        <v>3904.38</v>
      </c>
      <c r="K242" s="44">
        <v>7113.2550000000001</v>
      </c>
      <c r="L242" s="44">
        <v>3987.96</v>
      </c>
      <c r="M242" s="44">
        <v>1005.9450000000001</v>
      </c>
      <c r="N242" s="43">
        <v>430.73550000000006</v>
      </c>
    </row>
    <row r="243" spans="1:15" s="5" customFormat="1" ht="12.75" customHeight="1">
      <c r="A243" s="4"/>
      <c r="B243" s="59" t="s">
        <v>137</v>
      </c>
      <c r="C243" s="46">
        <v>177</v>
      </c>
      <c r="D243" s="47">
        <v>34097.654999999999</v>
      </c>
      <c r="E243" s="47">
        <v>869.43099999999993</v>
      </c>
      <c r="F243" s="48" t="s">
        <v>0</v>
      </c>
      <c r="G243" s="48">
        <v>2900.461417</v>
      </c>
      <c r="H243" s="47">
        <v>505.99013599999995</v>
      </c>
      <c r="I243" s="47">
        <v>1238.481276</v>
      </c>
      <c r="J243" s="47">
        <v>3904.38</v>
      </c>
      <c r="K243" s="47">
        <v>7113.2550000000001</v>
      </c>
      <c r="L243" s="47">
        <v>3987.96</v>
      </c>
      <c r="M243" s="47">
        <v>1005.9450000000001</v>
      </c>
      <c r="N243" s="47">
        <v>430.73550000000006</v>
      </c>
    </row>
    <row r="244" spans="1:15" s="5" customFormat="1" ht="12.75" customHeight="1">
      <c r="A244" s="4"/>
      <c r="B244" s="58" t="s">
        <v>138</v>
      </c>
      <c r="C244" s="42">
        <v>223.5</v>
      </c>
      <c r="D244" s="43">
        <v>38759.230000000003</v>
      </c>
      <c r="E244" s="43">
        <v>869.43099999999993</v>
      </c>
      <c r="F244" s="44" t="s">
        <v>0</v>
      </c>
      <c r="G244" s="44">
        <v>2900.461417</v>
      </c>
      <c r="H244" s="43">
        <v>505.99013599999995</v>
      </c>
      <c r="I244" s="44">
        <v>1238.481276</v>
      </c>
      <c r="J244" s="44">
        <v>3904.38</v>
      </c>
      <c r="K244" s="44">
        <v>7113.2550000000001</v>
      </c>
      <c r="L244" s="44">
        <v>5122.26</v>
      </c>
      <c r="M244" s="44">
        <v>1005.9450000000001</v>
      </c>
      <c r="N244" s="43">
        <v>430.73550000000006</v>
      </c>
    </row>
    <row r="245" spans="1:15" s="5" customFormat="1" ht="12.75" customHeight="1">
      <c r="A245" s="1"/>
      <c r="B245" s="18" t="s">
        <v>10</v>
      </c>
      <c r="C245" s="18"/>
      <c r="D245" s="40"/>
      <c r="E245" s="40"/>
      <c r="F245" s="40"/>
      <c r="G245" s="40"/>
      <c r="H245" s="40"/>
      <c r="I245" s="40"/>
      <c r="J245" s="40"/>
      <c r="K245" s="40"/>
      <c r="L245" s="40"/>
      <c r="M245" s="40"/>
      <c r="N245" s="40"/>
    </row>
    <row r="246" spans="1:15" s="5" customFormat="1" ht="12.75" customHeight="1">
      <c r="A246" s="4"/>
      <c r="B246" s="58" t="s">
        <v>139</v>
      </c>
      <c r="C246" s="42">
        <v>34.96</v>
      </c>
      <c r="D246" s="43">
        <v>13093.205</v>
      </c>
      <c r="E246" s="43">
        <v>293.12699999999995</v>
      </c>
      <c r="F246" s="44">
        <v>444.2089939999999</v>
      </c>
      <c r="G246" s="44">
        <v>1516.6319339999998</v>
      </c>
      <c r="H246" s="43">
        <v>86.965586999999985</v>
      </c>
      <c r="I246" s="44">
        <v>184.52155599999998</v>
      </c>
      <c r="J246" s="44">
        <v>2602.92</v>
      </c>
      <c r="K246" s="44" t="s">
        <v>0</v>
      </c>
      <c r="L246" s="44">
        <v>831.82</v>
      </c>
      <c r="M246" s="44">
        <v>1341.26</v>
      </c>
      <c r="N246" s="43">
        <v>274.22200000000004</v>
      </c>
    </row>
    <row r="247" spans="1:15" ht="12.75" customHeight="1">
      <c r="A247" s="1"/>
      <c r="B247" s="59" t="s">
        <v>140</v>
      </c>
      <c r="C247" s="46">
        <v>42</v>
      </c>
      <c r="D247" s="47">
        <v>14316.06</v>
      </c>
      <c r="E247" s="47">
        <v>293.12699999999995</v>
      </c>
      <c r="F247" s="48">
        <v>444.2089939999999</v>
      </c>
      <c r="G247" s="48">
        <v>1530.7798389999998</v>
      </c>
      <c r="H247" s="47">
        <v>86.965586999999985</v>
      </c>
      <c r="I247" s="47">
        <v>184.52155599999998</v>
      </c>
      <c r="J247" s="47">
        <v>2602.92</v>
      </c>
      <c r="K247" s="47" t="s">
        <v>0</v>
      </c>
      <c r="L247" s="47">
        <v>1420.86</v>
      </c>
      <c r="M247" s="47">
        <v>1341.26</v>
      </c>
      <c r="N247" s="47">
        <v>325.96200000000005</v>
      </c>
      <c r="O247" s="5"/>
    </row>
    <row r="248" spans="1:15" s="5" customFormat="1" ht="12.75" customHeight="1">
      <c r="A248" s="1"/>
      <c r="B248" s="58" t="s">
        <v>141</v>
      </c>
      <c r="C248" s="42">
        <v>52.4</v>
      </c>
      <c r="D248" s="43">
        <v>16272.23</v>
      </c>
      <c r="E248" s="43">
        <v>293.12699999999995</v>
      </c>
      <c r="F248" s="44">
        <v>444.2089939999999</v>
      </c>
      <c r="G248" s="44">
        <v>1516.6319339999998</v>
      </c>
      <c r="H248" s="43">
        <v>86.965586999999985</v>
      </c>
      <c r="I248" s="44">
        <v>347.72145599999999</v>
      </c>
      <c r="J248" s="44">
        <v>2602.92</v>
      </c>
      <c r="K248" s="44" t="s">
        <v>0</v>
      </c>
      <c r="L248" s="44">
        <v>1420.86</v>
      </c>
      <c r="M248" s="44">
        <v>1341.26</v>
      </c>
      <c r="N248" s="43">
        <v>325.96200000000005</v>
      </c>
    </row>
    <row r="249" spans="1:15" ht="12.75" customHeight="1">
      <c r="A249" s="1"/>
      <c r="B249" s="59" t="s">
        <v>142</v>
      </c>
      <c r="C249" s="46">
        <v>64.400000000000006</v>
      </c>
      <c r="D249" s="47">
        <v>17588.615000000002</v>
      </c>
      <c r="E249" s="47">
        <v>328.35</v>
      </c>
      <c r="F249" s="48">
        <v>466.46992999999998</v>
      </c>
      <c r="G249" s="48">
        <v>1859.7978819999998</v>
      </c>
      <c r="H249" s="47">
        <v>213.82709199999999</v>
      </c>
      <c r="I249" s="47">
        <v>347.72145599999999</v>
      </c>
      <c r="J249" s="47">
        <v>2602.92</v>
      </c>
      <c r="K249" s="47" t="s">
        <v>0</v>
      </c>
      <c r="L249" s="47">
        <v>1898.46</v>
      </c>
      <c r="M249" s="47">
        <v>1341.26</v>
      </c>
      <c r="N249" s="47">
        <v>325.96200000000005</v>
      </c>
      <c r="O249" s="5"/>
    </row>
    <row r="250" spans="1:15" ht="12.75" customHeight="1">
      <c r="A250" s="1"/>
      <c r="B250" s="58" t="s">
        <v>143</v>
      </c>
      <c r="C250" s="42">
        <v>78</v>
      </c>
      <c r="D250" s="43">
        <v>22580.53</v>
      </c>
      <c r="E250" s="43">
        <v>328.35</v>
      </c>
      <c r="F250" s="44">
        <v>466.46992999999998</v>
      </c>
      <c r="G250" s="44">
        <v>1845.6499769999996</v>
      </c>
      <c r="H250" s="43">
        <v>213.82709199999999</v>
      </c>
      <c r="I250" s="44">
        <v>347.72145599999999</v>
      </c>
      <c r="J250" s="44">
        <v>2602.92</v>
      </c>
      <c r="K250" s="44" t="s">
        <v>0</v>
      </c>
      <c r="L250" s="44">
        <v>1898.46</v>
      </c>
      <c r="M250" s="44">
        <v>1341.26</v>
      </c>
      <c r="N250" s="43">
        <v>325.96200000000005</v>
      </c>
      <c r="O250" s="5"/>
    </row>
    <row r="251" spans="1:15" ht="12.75" customHeight="1">
      <c r="A251" s="1"/>
      <c r="B251" s="59" t="s">
        <v>144</v>
      </c>
      <c r="C251" s="46">
        <v>92.8</v>
      </c>
      <c r="D251" s="47">
        <v>24393.42</v>
      </c>
      <c r="E251" s="47">
        <v>542.07599999999991</v>
      </c>
      <c r="F251" s="48">
        <v>466.46992999999998</v>
      </c>
      <c r="G251" s="48">
        <v>1859.7978819999998</v>
      </c>
      <c r="H251" s="47">
        <v>213.82709199999999</v>
      </c>
      <c r="I251" s="47">
        <v>727.94199999999989</v>
      </c>
      <c r="J251" s="47">
        <v>2602.92</v>
      </c>
      <c r="K251" s="47" t="s">
        <v>0</v>
      </c>
      <c r="L251" s="47">
        <v>1898.46</v>
      </c>
      <c r="M251" s="47">
        <v>1341.26</v>
      </c>
      <c r="N251" s="47">
        <v>398.39800000000002</v>
      </c>
      <c r="O251" s="5"/>
    </row>
    <row r="252" spans="1:15" ht="12.75" customHeight="1">
      <c r="A252" s="1"/>
      <c r="B252" s="58" t="s">
        <v>145</v>
      </c>
      <c r="C252" s="42">
        <v>114</v>
      </c>
      <c r="D252" s="43">
        <v>27150.564999999999</v>
      </c>
      <c r="E252" s="43">
        <v>682.96799999999996</v>
      </c>
      <c r="F252" s="44" t="s">
        <v>0</v>
      </c>
      <c r="G252" s="44">
        <v>2353.683047</v>
      </c>
      <c r="H252" s="43">
        <v>427.65418399999999</v>
      </c>
      <c r="I252" s="44">
        <v>727.94199999999989</v>
      </c>
      <c r="J252" s="44">
        <v>2602.92</v>
      </c>
      <c r="K252" s="44" t="s">
        <v>0</v>
      </c>
      <c r="L252" s="44">
        <v>2089.5</v>
      </c>
      <c r="M252" s="44">
        <v>1341.26</v>
      </c>
      <c r="N252" s="43">
        <v>398.39800000000002</v>
      </c>
      <c r="O252" s="5"/>
    </row>
    <row r="253" spans="1:15" ht="12.75" customHeight="1">
      <c r="B253" s="59" t="s">
        <v>146</v>
      </c>
      <c r="C253" s="46">
        <v>117.6</v>
      </c>
      <c r="D253" s="47">
        <v>32698.685000000001</v>
      </c>
      <c r="E253" s="47">
        <v>682.96799999999996</v>
      </c>
      <c r="F253" s="48" t="s">
        <v>0</v>
      </c>
      <c r="G253" s="48">
        <v>2353.683047</v>
      </c>
      <c r="H253" s="47">
        <v>427.65418399999999</v>
      </c>
      <c r="I253" s="47">
        <v>727.94199999999989</v>
      </c>
      <c r="J253" s="47">
        <v>2602.92</v>
      </c>
      <c r="K253" s="47" t="s">
        <v>0</v>
      </c>
      <c r="L253" s="47">
        <v>2674.56</v>
      </c>
      <c r="M253" s="47">
        <v>1341.26</v>
      </c>
      <c r="N253" s="47">
        <v>444.964</v>
      </c>
      <c r="O253" s="5"/>
    </row>
    <row r="254" spans="1:15" ht="12.75" customHeight="1">
      <c r="B254" s="58" t="s">
        <v>147</v>
      </c>
      <c r="C254" s="42">
        <v>137.19999999999999</v>
      </c>
      <c r="D254" s="43">
        <v>32954.400000000001</v>
      </c>
      <c r="E254" s="43">
        <v>682.96799999999996</v>
      </c>
      <c r="F254" s="44" t="s">
        <v>0</v>
      </c>
      <c r="G254" s="44">
        <v>2353.683047</v>
      </c>
      <c r="H254" s="43">
        <v>427.65418399999999</v>
      </c>
      <c r="I254" s="44">
        <v>1523.942</v>
      </c>
      <c r="J254" s="44">
        <v>2602.92</v>
      </c>
      <c r="K254" s="44" t="s">
        <v>0</v>
      </c>
      <c r="L254" s="44">
        <v>2674.56</v>
      </c>
      <c r="M254" s="44">
        <v>1341.26</v>
      </c>
      <c r="N254" s="43">
        <v>444.964</v>
      </c>
      <c r="O254" s="5"/>
    </row>
    <row r="255" spans="1:15" ht="12.75" customHeight="1">
      <c r="B255" s="59" t="s">
        <v>148</v>
      </c>
      <c r="C255" s="46">
        <v>157.6</v>
      </c>
      <c r="D255" s="47">
        <v>35883.68</v>
      </c>
      <c r="E255" s="47">
        <v>1152.6079999999999</v>
      </c>
      <c r="F255" s="48" t="s">
        <v>0</v>
      </c>
      <c r="G255" s="48">
        <v>2900.461417</v>
      </c>
      <c r="H255" s="47">
        <v>505.99013599999995</v>
      </c>
      <c r="I255" s="47">
        <v>1523.942</v>
      </c>
      <c r="J255" s="47">
        <v>2602.92</v>
      </c>
      <c r="K255" s="47" t="s">
        <v>0</v>
      </c>
      <c r="L255" s="47">
        <v>3546.18</v>
      </c>
      <c r="M255" s="47">
        <v>1341.26</v>
      </c>
      <c r="N255" s="47">
        <v>527.74799999999993</v>
      </c>
      <c r="O255" s="5"/>
    </row>
    <row r="256" spans="1:15" ht="12.75" customHeight="1">
      <c r="B256" s="58" t="s">
        <v>149</v>
      </c>
      <c r="C256" s="42">
        <v>179.6</v>
      </c>
      <c r="D256" s="43">
        <v>39511.449999999997</v>
      </c>
      <c r="E256" s="43">
        <v>1152.6079999999999</v>
      </c>
      <c r="F256" s="44" t="s">
        <v>0</v>
      </c>
      <c r="G256" s="44">
        <v>2900.461417</v>
      </c>
      <c r="H256" s="43">
        <v>505.99013599999995</v>
      </c>
      <c r="I256" s="44">
        <v>1523.942</v>
      </c>
      <c r="J256" s="44">
        <v>2602.92</v>
      </c>
      <c r="K256" s="44" t="s">
        <v>0</v>
      </c>
      <c r="L256" s="44">
        <v>3987.96</v>
      </c>
      <c r="M256" s="44">
        <v>1341.26</v>
      </c>
      <c r="N256" s="43">
        <v>527.74799999999993</v>
      </c>
      <c r="O256" s="5"/>
    </row>
    <row r="257" spans="1:15" ht="12.75" customHeight="1">
      <c r="A257" s="4"/>
      <c r="B257" s="59" t="s">
        <v>150</v>
      </c>
      <c r="C257" s="46">
        <v>209.6</v>
      </c>
      <c r="D257" s="47">
        <v>40022.879999999997</v>
      </c>
      <c r="E257" s="47">
        <v>1152.6079999999999</v>
      </c>
      <c r="F257" s="48" t="s">
        <v>0</v>
      </c>
      <c r="G257" s="48">
        <v>2900.461417</v>
      </c>
      <c r="H257" s="47">
        <v>505.99013599999995</v>
      </c>
      <c r="I257" s="47">
        <v>1523.942</v>
      </c>
      <c r="J257" s="47">
        <v>5205.84</v>
      </c>
      <c r="K257" s="47" t="s">
        <v>0</v>
      </c>
      <c r="L257" s="47">
        <v>3987.96</v>
      </c>
      <c r="M257" s="47">
        <v>1341.26</v>
      </c>
      <c r="N257" s="47">
        <v>574.31400000000008</v>
      </c>
      <c r="O257" s="5"/>
    </row>
    <row r="258" spans="1:15" ht="12.75" customHeight="1">
      <c r="A258" s="4"/>
      <c r="B258" s="58" t="s">
        <v>151</v>
      </c>
      <c r="C258" s="42">
        <v>236</v>
      </c>
      <c r="D258" s="43">
        <v>43080.514999999999</v>
      </c>
      <c r="E258" s="43">
        <v>1152.6079999999999</v>
      </c>
      <c r="F258" s="44" t="s">
        <v>0</v>
      </c>
      <c r="G258" s="44">
        <v>2900.461417</v>
      </c>
      <c r="H258" s="43">
        <v>505.99013599999995</v>
      </c>
      <c r="I258" s="44">
        <v>1651.3083680000002</v>
      </c>
      <c r="J258" s="44">
        <v>5205.84</v>
      </c>
      <c r="K258" s="44" t="s">
        <v>0</v>
      </c>
      <c r="L258" s="44">
        <v>3987.96</v>
      </c>
      <c r="M258" s="44">
        <v>1341.26</v>
      </c>
      <c r="N258" s="43">
        <v>574.31400000000008</v>
      </c>
      <c r="O258" s="5"/>
    </row>
    <row r="259" spans="1:15" s="5" customFormat="1" ht="12.75" customHeight="1">
      <c r="A259" s="4"/>
      <c r="B259" s="59" t="s">
        <v>152</v>
      </c>
      <c r="C259" s="46">
        <v>298</v>
      </c>
      <c r="D259" s="47">
        <v>50808.68</v>
      </c>
      <c r="E259" s="47">
        <v>1152.6079999999999</v>
      </c>
      <c r="F259" s="48" t="s">
        <v>0</v>
      </c>
      <c r="G259" s="48">
        <v>2900.461417</v>
      </c>
      <c r="H259" s="47">
        <v>505.99013599999995</v>
      </c>
      <c r="I259" s="47">
        <v>1651.3083680000002</v>
      </c>
      <c r="J259" s="47">
        <v>5205.84</v>
      </c>
      <c r="K259" s="47" t="s">
        <v>0</v>
      </c>
      <c r="L259" s="47">
        <v>5122.26</v>
      </c>
      <c r="M259" s="47">
        <v>1341.26</v>
      </c>
      <c r="N259" s="47">
        <v>574.31400000000008</v>
      </c>
    </row>
    <row r="260" spans="1:15" s="5" customFormat="1" ht="12.75">
      <c r="A260" s="2"/>
      <c r="B260" s="2" t="s">
        <v>64</v>
      </c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</row>
    <row r="261" spans="1:15" s="5" customFormat="1" ht="12.75">
      <c r="A261" s="2"/>
      <c r="B261" s="2" t="s">
        <v>49</v>
      </c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</row>
    <row r="262" spans="1:15" ht="13.5" thickBot="1">
      <c r="A262" s="20"/>
      <c r="B262" s="20"/>
      <c r="C262" s="20"/>
      <c r="D262" s="20"/>
      <c r="E262" s="20"/>
      <c r="F262" s="20"/>
      <c r="G262" s="20"/>
      <c r="H262" s="20"/>
      <c r="I262" s="20"/>
      <c r="J262" s="20"/>
      <c r="K262" s="20"/>
      <c r="L262" s="20"/>
      <c r="M262" s="20"/>
      <c r="N262" s="20"/>
    </row>
    <row r="263" spans="1:15" ht="13.5" thickTop="1">
      <c r="A263" s="89" t="s">
        <v>221</v>
      </c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</row>
    <row r="264" spans="1:15" ht="12.75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5"/>
    </row>
    <row r="265" spans="1:15" s="19" customFormat="1" ht="12.75">
      <c r="O265" s="5"/>
    </row>
    <row r="266" spans="1:15" s="19" customFormat="1" ht="12.75">
      <c r="O266" s="5"/>
    </row>
    <row r="267" spans="1:15" s="19" customFormat="1" ht="12.75">
      <c r="O267" s="5"/>
    </row>
    <row r="268" spans="1:15" s="19" customFormat="1" ht="12.75">
      <c r="B268" s="36" t="s">
        <v>17</v>
      </c>
      <c r="C268" s="9"/>
      <c r="D268" s="9"/>
      <c r="E268" s="9"/>
      <c r="F268" s="9"/>
      <c r="G268" s="9"/>
      <c r="H268" s="9"/>
      <c r="I268" s="9"/>
      <c r="J268" s="9"/>
      <c r="K268" s="9"/>
      <c r="M268" s="80"/>
      <c r="N268" s="80"/>
      <c r="O268" s="5"/>
    </row>
    <row r="269" spans="1:15" s="19" customFormat="1" ht="12.75">
      <c r="A269" s="8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8"/>
      <c r="M269" s="75"/>
      <c r="N269" s="75"/>
      <c r="O269" s="5"/>
    </row>
    <row r="270" spans="1:15" s="19" customFormat="1" ht="12.75" customHeight="1">
      <c r="A270" s="8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8"/>
      <c r="O270" s="5"/>
    </row>
    <row r="271" spans="1:15" ht="12.75" customHeight="1">
      <c r="A271" s="1"/>
      <c r="B271" s="69" t="s">
        <v>2</v>
      </c>
      <c r="C271" s="71"/>
      <c r="D271" s="66" t="s">
        <v>55</v>
      </c>
      <c r="E271" s="82" t="s">
        <v>62</v>
      </c>
      <c r="F271" s="69" t="s">
        <v>101</v>
      </c>
      <c r="G271" s="70"/>
      <c r="H271" s="70"/>
      <c r="I271" s="70"/>
      <c r="J271" s="70"/>
      <c r="K271" s="70"/>
      <c r="L271" s="70"/>
      <c r="M271" s="70"/>
      <c r="N271" s="71"/>
      <c r="O271" s="5"/>
    </row>
    <row r="272" spans="1:15" ht="12.75" customHeight="1">
      <c r="A272" s="1"/>
      <c r="B272" s="81"/>
      <c r="C272" s="91"/>
      <c r="D272" s="68"/>
      <c r="E272" s="82"/>
      <c r="F272" s="72"/>
      <c r="G272" s="73"/>
      <c r="H272" s="73"/>
      <c r="I272" s="73"/>
      <c r="J272" s="73"/>
      <c r="K272" s="73"/>
      <c r="L272" s="73"/>
      <c r="M272" s="73"/>
      <c r="N272" s="74"/>
      <c r="O272" s="5"/>
    </row>
    <row r="273" spans="1:15" ht="12.75" customHeight="1">
      <c r="A273" s="1"/>
      <c r="B273" s="72"/>
      <c r="C273" s="74"/>
      <c r="D273" s="49" t="s">
        <v>6</v>
      </c>
      <c r="E273" s="82"/>
      <c r="F273" s="50" t="s">
        <v>7</v>
      </c>
      <c r="G273" s="50" t="s">
        <v>57</v>
      </c>
      <c r="H273" s="50" t="s">
        <v>56</v>
      </c>
      <c r="I273" s="50" t="s">
        <v>58</v>
      </c>
      <c r="J273" s="50" t="s">
        <v>3</v>
      </c>
      <c r="K273" s="50" t="s">
        <v>9</v>
      </c>
      <c r="L273" s="50" t="s">
        <v>59</v>
      </c>
      <c r="M273" s="50" t="s">
        <v>60</v>
      </c>
      <c r="N273" s="50" t="s">
        <v>25</v>
      </c>
      <c r="O273" s="5"/>
    </row>
    <row r="274" spans="1:15" ht="12.75" customHeight="1">
      <c r="A274" s="14"/>
      <c r="B274" s="18" t="s">
        <v>12</v>
      </c>
      <c r="C274" s="18"/>
      <c r="D274" s="13"/>
      <c r="E274" s="24"/>
      <c r="F274" s="24"/>
      <c r="G274" s="13"/>
      <c r="H274" s="24"/>
      <c r="I274" s="24"/>
      <c r="J274" s="24"/>
      <c r="K274" s="24"/>
      <c r="L274" s="24"/>
      <c r="M274" s="24"/>
      <c r="N274" s="24" t="s">
        <v>27</v>
      </c>
      <c r="O274" s="5"/>
    </row>
    <row r="275" spans="1:15" ht="12.75" customHeight="1">
      <c r="A275" s="4"/>
      <c r="B275" s="52" t="s">
        <v>172</v>
      </c>
      <c r="C275" s="53"/>
      <c r="D275" s="42">
        <v>1.72</v>
      </c>
      <c r="E275" s="43">
        <v>6171.9849999999997</v>
      </c>
      <c r="F275" s="43">
        <v>119.36019999999999</v>
      </c>
      <c r="G275" s="43">
        <v>238.83542200000002</v>
      </c>
      <c r="H275" s="43">
        <v>273.51833600000003</v>
      </c>
      <c r="I275" s="43">
        <v>34.682913999999997</v>
      </c>
      <c r="J275" s="43">
        <v>69.365827999999993</v>
      </c>
      <c r="K275" s="43" t="s">
        <v>0</v>
      </c>
      <c r="L275" s="43">
        <v>1483.5450000000001</v>
      </c>
      <c r="M275" s="43">
        <v>489.54</v>
      </c>
      <c r="N275" s="43">
        <v>119.00200000000001</v>
      </c>
      <c r="O275" s="5"/>
    </row>
    <row r="276" spans="1:15" s="13" customFormat="1" ht="12.75" customHeight="1">
      <c r="A276" s="4"/>
      <c r="B276" s="45" t="s">
        <v>173</v>
      </c>
      <c r="C276" s="51"/>
      <c r="D276" s="60">
        <v>1.96</v>
      </c>
      <c r="E276" s="61">
        <v>6227.7049999999999</v>
      </c>
      <c r="F276" s="61">
        <v>119.36019999999999</v>
      </c>
      <c r="G276" s="61">
        <v>238.83542200000002</v>
      </c>
      <c r="H276" s="61">
        <v>273.51833600000003</v>
      </c>
      <c r="I276" s="61">
        <v>34.682913999999997</v>
      </c>
      <c r="J276" s="61">
        <v>69.365827999999993</v>
      </c>
      <c r="K276" s="61" t="s">
        <v>0</v>
      </c>
      <c r="L276" s="61">
        <v>1483.5450000000001</v>
      </c>
      <c r="M276" s="61">
        <v>537.29999999999995</v>
      </c>
      <c r="N276" s="61">
        <v>119.00200000000001</v>
      </c>
      <c r="O276" s="5"/>
    </row>
    <row r="277" spans="1:15" s="5" customFormat="1" ht="12.75" customHeight="1">
      <c r="A277" s="4"/>
      <c r="B277" s="45" t="s">
        <v>174</v>
      </c>
      <c r="C277" s="51"/>
      <c r="D277" s="42">
        <v>2.52</v>
      </c>
      <c r="E277" s="43">
        <v>6517.25</v>
      </c>
      <c r="F277" s="43">
        <v>128.75299999999999</v>
      </c>
      <c r="G277" s="43">
        <v>238.83542200000002</v>
      </c>
      <c r="H277" s="43">
        <v>273.51833600000003</v>
      </c>
      <c r="I277" s="43">
        <v>34.682913999999997</v>
      </c>
      <c r="J277" s="43">
        <v>92.260777999999988</v>
      </c>
      <c r="K277" s="43" t="s">
        <v>0</v>
      </c>
      <c r="L277" s="43">
        <v>1571.105</v>
      </c>
      <c r="M277" s="43">
        <v>606.95000000000005</v>
      </c>
      <c r="N277" s="43">
        <v>137.11100000000002</v>
      </c>
    </row>
    <row r="278" spans="1:15" s="5" customFormat="1" ht="12.75" customHeight="1">
      <c r="A278" s="4"/>
      <c r="B278" s="45" t="s">
        <v>175</v>
      </c>
      <c r="C278" s="51"/>
      <c r="D278" s="60">
        <v>2.98</v>
      </c>
      <c r="E278" s="61">
        <v>6908.2849999999999</v>
      </c>
      <c r="F278" s="61">
        <v>128.75299999999999</v>
      </c>
      <c r="G278" s="61">
        <v>238.83542200000002</v>
      </c>
      <c r="H278" s="61">
        <v>273.51833600000003</v>
      </c>
      <c r="I278" s="61">
        <v>34.682913999999997</v>
      </c>
      <c r="J278" s="61">
        <v>92.260777999999988</v>
      </c>
      <c r="K278" s="61" t="s">
        <v>0</v>
      </c>
      <c r="L278" s="61">
        <v>1571.105</v>
      </c>
      <c r="M278" s="61">
        <v>606.95000000000005</v>
      </c>
      <c r="N278" s="61">
        <v>137.11100000000002</v>
      </c>
    </row>
    <row r="279" spans="1:15" s="5" customFormat="1" ht="12.75" customHeight="1">
      <c r="A279" s="4"/>
      <c r="B279" s="45" t="s">
        <v>176</v>
      </c>
      <c r="C279" s="51"/>
      <c r="D279" s="42">
        <v>3.68</v>
      </c>
      <c r="E279" s="43">
        <v>6990.87</v>
      </c>
      <c r="F279" s="43">
        <v>140.494</v>
      </c>
      <c r="G279" s="43">
        <v>238.83542200000002</v>
      </c>
      <c r="H279" s="43">
        <v>273.51833600000003</v>
      </c>
      <c r="I279" s="43">
        <v>34.682913999999997</v>
      </c>
      <c r="J279" s="43">
        <v>92.260777999999988</v>
      </c>
      <c r="K279" s="43" t="s">
        <v>0</v>
      </c>
      <c r="L279" s="43">
        <v>1784.0350000000001</v>
      </c>
      <c r="M279" s="43">
        <v>711.42499999999995</v>
      </c>
      <c r="N279" s="43">
        <v>137.11100000000002</v>
      </c>
    </row>
    <row r="280" spans="1:15" s="5" customFormat="1" ht="12.75" customHeight="1">
      <c r="A280" s="4"/>
      <c r="B280" s="45" t="s">
        <v>177</v>
      </c>
      <c r="C280" s="51"/>
      <c r="D280" s="60">
        <v>4.4400000000000004</v>
      </c>
      <c r="E280" s="61">
        <v>7028.68</v>
      </c>
      <c r="F280" s="61">
        <v>140.494</v>
      </c>
      <c r="G280" s="61">
        <v>238.83542200000002</v>
      </c>
      <c r="H280" s="61">
        <v>273.51833600000003</v>
      </c>
      <c r="I280" s="61">
        <v>34.682913999999997</v>
      </c>
      <c r="J280" s="61">
        <v>92.260777999999988</v>
      </c>
      <c r="K280" s="61">
        <v>1301.46</v>
      </c>
      <c r="L280" s="61">
        <v>1784.0350000000001</v>
      </c>
      <c r="M280" s="61">
        <v>711.42499999999995</v>
      </c>
      <c r="N280" s="61">
        <v>137.11100000000002</v>
      </c>
    </row>
    <row r="281" spans="1:15" s="5" customFormat="1" ht="12.75" customHeight="1">
      <c r="A281" s="4"/>
      <c r="B281" s="45" t="s">
        <v>178</v>
      </c>
      <c r="C281" s="51"/>
      <c r="D281" s="42">
        <v>5.0599999999999996</v>
      </c>
      <c r="E281" s="43">
        <v>7833.6350000000002</v>
      </c>
      <c r="F281" s="43">
        <v>140.494</v>
      </c>
      <c r="G281" s="43">
        <v>238.83542200000002</v>
      </c>
      <c r="H281" s="43">
        <v>372.28362800000002</v>
      </c>
      <c r="I281" s="43">
        <v>46.130388999999994</v>
      </c>
      <c r="J281" s="43">
        <v>92.260777999999988</v>
      </c>
      <c r="K281" s="43">
        <v>1301.46</v>
      </c>
      <c r="L281" s="43">
        <v>1979.0550000000001</v>
      </c>
      <c r="M281" s="43">
        <v>831.82</v>
      </c>
      <c r="N281" s="43">
        <v>162.98100000000002</v>
      </c>
    </row>
    <row r="282" spans="1:15" s="5" customFormat="1" ht="12.75" customHeight="1">
      <c r="A282" s="4"/>
      <c r="B282" s="45" t="s">
        <v>179</v>
      </c>
      <c r="C282" s="51"/>
      <c r="D282" s="60">
        <v>5.96</v>
      </c>
      <c r="E282" s="61">
        <v>8296.31</v>
      </c>
      <c r="F282" s="61">
        <v>175.71699999999998</v>
      </c>
      <c r="G282" s="61">
        <v>238.83542200000002</v>
      </c>
      <c r="H282" s="61">
        <v>372.28362800000002</v>
      </c>
      <c r="I282" s="61">
        <v>46.130388999999994</v>
      </c>
      <c r="J282" s="61">
        <v>173.86072799999999</v>
      </c>
      <c r="K282" s="61">
        <v>1301.46</v>
      </c>
      <c r="L282" s="61">
        <v>2484.5149999999999</v>
      </c>
      <c r="M282" s="61">
        <v>1420.86</v>
      </c>
      <c r="N282" s="61">
        <v>162.98100000000002</v>
      </c>
    </row>
    <row r="283" spans="1:15" s="5" customFormat="1" ht="12.75" customHeight="1">
      <c r="A283" s="4"/>
      <c r="B283" s="45" t="s">
        <v>180</v>
      </c>
      <c r="C283" s="51"/>
      <c r="D283" s="42">
        <v>7.34</v>
      </c>
      <c r="E283" s="43">
        <v>9235.59</v>
      </c>
      <c r="F283" s="43">
        <v>175.71699999999998</v>
      </c>
      <c r="G283" s="43">
        <v>238.83542200000002</v>
      </c>
      <c r="H283" s="43">
        <v>372.28362800000002</v>
      </c>
      <c r="I283" s="43">
        <v>46.130388999999994</v>
      </c>
      <c r="J283" s="43">
        <v>173.86072799999999</v>
      </c>
      <c r="K283" s="43">
        <v>1301.46</v>
      </c>
      <c r="L283" s="43">
        <v>2484.5149999999999</v>
      </c>
      <c r="M283" s="43">
        <v>1420.86</v>
      </c>
      <c r="N283" s="43">
        <v>162.98100000000002</v>
      </c>
    </row>
    <row r="284" spans="1:15" s="5" customFormat="1" ht="12.75" customHeight="1">
      <c r="A284" s="4"/>
      <c r="B284" s="45" t="s">
        <v>181</v>
      </c>
      <c r="C284" s="51"/>
      <c r="D284" s="60">
        <v>8.8800000000000008</v>
      </c>
      <c r="E284" s="61">
        <v>9357.9750000000004</v>
      </c>
      <c r="F284" s="61">
        <v>175.71699999999998</v>
      </c>
      <c r="G284" s="61">
        <v>238.83542200000002</v>
      </c>
      <c r="H284" s="61">
        <v>372.28362800000002</v>
      </c>
      <c r="I284" s="61">
        <v>46.130388999999994</v>
      </c>
      <c r="J284" s="61">
        <v>173.86072799999999</v>
      </c>
      <c r="K284" s="61">
        <v>1301.46</v>
      </c>
      <c r="L284" s="61">
        <v>2484.5149999999999</v>
      </c>
      <c r="M284" s="61">
        <v>1420.86</v>
      </c>
      <c r="N284" s="61">
        <v>162.98100000000002</v>
      </c>
    </row>
    <row r="285" spans="1:15" s="5" customFormat="1" ht="12.75" customHeight="1">
      <c r="A285" s="4"/>
      <c r="B285" s="45" t="s">
        <v>182</v>
      </c>
      <c r="C285" s="51"/>
      <c r="D285" s="42">
        <v>11.82</v>
      </c>
      <c r="E285" s="43">
        <v>11815.625</v>
      </c>
      <c r="F285" s="43">
        <v>175.71699999999998</v>
      </c>
      <c r="G285" s="43">
        <v>238.83542200000002</v>
      </c>
      <c r="H285" s="43">
        <v>490.33938299999994</v>
      </c>
      <c r="I285" s="43">
        <v>46.130388999999994</v>
      </c>
      <c r="J285" s="43">
        <v>363.97099999999995</v>
      </c>
      <c r="K285" s="43">
        <v>1301.46</v>
      </c>
      <c r="L285" s="43">
        <v>2484.5149999999999</v>
      </c>
      <c r="M285" s="43">
        <v>1420.86</v>
      </c>
      <c r="N285" s="43">
        <v>199.19900000000001</v>
      </c>
    </row>
    <row r="286" spans="1:15" s="5" customFormat="1" ht="12.75" customHeight="1">
      <c r="A286" s="4"/>
      <c r="B286" s="45" t="s">
        <v>183</v>
      </c>
      <c r="C286" s="51"/>
      <c r="D286" s="60">
        <v>13.96</v>
      </c>
      <c r="E286" s="61">
        <v>12899.18</v>
      </c>
      <c r="F286" s="61">
        <v>293.12699999999995</v>
      </c>
      <c r="G286" s="61">
        <v>326.15323899999999</v>
      </c>
      <c r="H286" s="61">
        <v>531.17458099999999</v>
      </c>
      <c r="I286" s="61">
        <v>86.965586999999985</v>
      </c>
      <c r="J286" s="61">
        <v>363.97099999999995</v>
      </c>
      <c r="K286" s="61">
        <v>1301.46</v>
      </c>
      <c r="L286" s="61">
        <v>2813.86</v>
      </c>
      <c r="M286" s="61">
        <v>1898.46</v>
      </c>
      <c r="N286" s="61">
        <v>199.19900000000001</v>
      </c>
    </row>
    <row r="287" spans="1:15" s="5" customFormat="1" ht="12.75" customHeight="1">
      <c r="A287" s="4"/>
      <c r="B287" s="45" t="s">
        <v>184</v>
      </c>
      <c r="C287" s="51"/>
      <c r="D287" s="42">
        <v>16.100000000000001</v>
      </c>
      <c r="E287" s="43">
        <v>14149.895</v>
      </c>
      <c r="F287" s="43">
        <v>293.12699999999995</v>
      </c>
      <c r="G287" s="43">
        <v>326.15323899999999</v>
      </c>
      <c r="H287" s="43">
        <v>531.17458099999999</v>
      </c>
      <c r="I287" s="43">
        <v>86.965586999999985</v>
      </c>
      <c r="J287" s="43">
        <v>363.97099999999995</v>
      </c>
      <c r="K287" s="43">
        <v>1301.46</v>
      </c>
      <c r="L287" s="43">
        <v>3497.4250000000002</v>
      </c>
      <c r="M287" s="43">
        <v>1898.46</v>
      </c>
      <c r="N287" s="43">
        <v>222.482</v>
      </c>
    </row>
    <row r="288" spans="1:15" s="5" customFormat="1" ht="12.75" customHeight="1">
      <c r="A288" s="4"/>
      <c r="B288" s="45" t="s">
        <v>185</v>
      </c>
      <c r="C288" s="51"/>
      <c r="D288" s="60">
        <v>16.62</v>
      </c>
      <c r="E288" s="61">
        <v>15836.42</v>
      </c>
      <c r="F288" s="61">
        <v>328.35</v>
      </c>
      <c r="G288" s="61">
        <v>326.15323899999999</v>
      </c>
      <c r="H288" s="61">
        <v>531.17458099999999</v>
      </c>
      <c r="I288" s="61">
        <v>86.965586999999985</v>
      </c>
      <c r="J288" s="61">
        <v>761.971</v>
      </c>
      <c r="K288" s="61">
        <v>1301.46</v>
      </c>
      <c r="L288" s="61">
        <v>4066.5650000000001</v>
      </c>
      <c r="M288" s="61">
        <v>2089.5</v>
      </c>
      <c r="N288" s="61">
        <v>222.482</v>
      </c>
    </row>
    <row r="289" spans="1:15" s="5" customFormat="1" ht="12.75" customHeight="1">
      <c r="A289" s="4"/>
      <c r="B289" s="45" t="s">
        <v>186</v>
      </c>
      <c r="C289" s="51"/>
      <c r="D289" s="42">
        <v>18.920000000000002</v>
      </c>
      <c r="E289" s="43">
        <v>16251.334999999999</v>
      </c>
      <c r="F289" s="43">
        <v>328.35</v>
      </c>
      <c r="G289" s="43">
        <v>326.15323899999999</v>
      </c>
      <c r="H289" s="43">
        <v>896.55450099999985</v>
      </c>
      <c r="I289" s="43">
        <v>86.965586999999985</v>
      </c>
      <c r="J289" s="43">
        <v>761.971</v>
      </c>
      <c r="K289" s="43">
        <v>1301.46</v>
      </c>
      <c r="L289" s="43">
        <v>4036.7150000000001</v>
      </c>
      <c r="M289" s="43">
        <v>2089.5</v>
      </c>
      <c r="N289" s="43">
        <v>263.87399999999997</v>
      </c>
    </row>
    <row r="290" spans="1:15" s="5" customFormat="1" ht="12.75" customHeight="1">
      <c r="A290" s="4"/>
      <c r="B290" s="45" t="s">
        <v>187</v>
      </c>
      <c r="C290" s="51"/>
      <c r="D290" s="60">
        <v>22</v>
      </c>
      <c r="E290" s="61">
        <v>17848.310000000001</v>
      </c>
      <c r="F290" s="61">
        <v>293.12699999999995</v>
      </c>
      <c r="G290" s="61">
        <v>444.2089939999999</v>
      </c>
      <c r="H290" s="61">
        <v>991.57441399999982</v>
      </c>
      <c r="I290" s="61">
        <v>181.98549999999997</v>
      </c>
      <c r="J290" s="61">
        <v>761.971</v>
      </c>
      <c r="K290" s="61">
        <v>1301.46</v>
      </c>
      <c r="L290" s="61">
        <v>4701.375</v>
      </c>
      <c r="M290" s="61">
        <v>2674.56</v>
      </c>
      <c r="N290" s="61">
        <v>263.87399999999997</v>
      </c>
    </row>
    <row r="291" spans="1:15" s="5" customFormat="1" ht="12.75" customHeight="1">
      <c r="A291" s="4"/>
      <c r="B291" s="45" t="s">
        <v>188</v>
      </c>
      <c r="C291" s="51"/>
      <c r="D291" s="42">
        <v>26.4</v>
      </c>
      <c r="E291" s="43">
        <v>18894.055</v>
      </c>
      <c r="F291" s="43">
        <v>586.25399999999991</v>
      </c>
      <c r="G291" s="43">
        <v>444.2089939999999</v>
      </c>
      <c r="H291" s="43">
        <v>991.57441399999982</v>
      </c>
      <c r="I291" s="43">
        <v>181.98549999999997</v>
      </c>
      <c r="J291" s="43">
        <v>761.971</v>
      </c>
      <c r="K291" s="43">
        <v>2602.92</v>
      </c>
      <c r="L291" s="43">
        <v>4701.375</v>
      </c>
      <c r="M291" s="43">
        <v>3546.18</v>
      </c>
      <c r="N291" s="43">
        <v>287.15700000000004</v>
      </c>
    </row>
    <row r="292" spans="1:15" s="5" customFormat="1" ht="12.75" customHeight="1">
      <c r="A292" s="4"/>
      <c r="B292" s="45" t="s">
        <v>189</v>
      </c>
      <c r="C292" s="51"/>
      <c r="D292" s="60">
        <v>30.4</v>
      </c>
      <c r="E292" s="61">
        <v>19244.294999999998</v>
      </c>
      <c r="F292" s="61">
        <v>586.25399999999991</v>
      </c>
      <c r="G292" s="61">
        <v>444.2089939999999</v>
      </c>
      <c r="H292" s="61">
        <v>991.57441399999982</v>
      </c>
      <c r="I292" s="61">
        <v>181.98549999999997</v>
      </c>
      <c r="J292" s="61">
        <v>825.6541840000001</v>
      </c>
      <c r="K292" s="61">
        <v>2602.92</v>
      </c>
      <c r="L292" s="61">
        <v>4701.375</v>
      </c>
      <c r="M292" s="61">
        <v>3546.18</v>
      </c>
      <c r="N292" s="61">
        <v>287.15700000000004</v>
      </c>
    </row>
    <row r="293" spans="1:15" s="5" customFormat="1" ht="12.75" customHeight="1">
      <c r="A293" s="4"/>
      <c r="B293" s="45" t="s">
        <v>190</v>
      </c>
      <c r="C293" s="51"/>
      <c r="D293" s="42">
        <v>33.799999999999997</v>
      </c>
      <c r="E293" s="43">
        <v>20550.73</v>
      </c>
      <c r="F293" s="43">
        <v>586.25399999999991</v>
      </c>
      <c r="G293" s="43">
        <v>444.2089939999999</v>
      </c>
      <c r="H293" s="43">
        <v>991.57441399999982</v>
      </c>
      <c r="I293" s="43">
        <v>181.98549999999997</v>
      </c>
      <c r="J293" s="43">
        <v>825.6541840000001</v>
      </c>
      <c r="K293" s="43">
        <v>2602.92</v>
      </c>
      <c r="L293" s="43">
        <v>4701.375</v>
      </c>
      <c r="M293" s="43">
        <v>3546.18</v>
      </c>
      <c r="N293" s="43">
        <v>287.15700000000004</v>
      </c>
    </row>
    <row r="294" spans="1:15" s="5" customFormat="1" ht="12.75" customHeight="1">
      <c r="A294" s="1"/>
      <c r="B294" s="18" t="s">
        <v>11</v>
      </c>
      <c r="C294" s="18"/>
      <c r="D294" s="18"/>
      <c r="E294" s="26"/>
      <c r="F294" s="26"/>
      <c r="G294" s="25"/>
      <c r="H294" s="25"/>
      <c r="I294" s="25"/>
      <c r="J294" s="25"/>
      <c r="K294" s="25"/>
      <c r="L294" s="25"/>
      <c r="M294" s="25"/>
      <c r="N294" s="25"/>
    </row>
    <row r="295" spans="1:15" s="5" customFormat="1" ht="12.75" customHeight="1">
      <c r="A295" s="4"/>
      <c r="B295" s="52" t="s">
        <v>191</v>
      </c>
      <c r="C295" s="53"/>
      <c r="D295" s="42">
        <v>4.47</v>
      </c>
      <c r="E295" s="43">
        <v>9346.0349999999999</v>
      </c>
      <c r="F295" s="43">
        <v>128.75299999999999</v>
      </c>
      <c r="G295" s="43">
        <v>238.83542200000002</v>
      </c>
      <c r="H295" s="43">
        <v>273.51833600000003</v>
      </c>
      <c r="I295" s="43">
        <v>34.682913999999997</v>
      </c>
      <c r="J295" s="43">
        <v>138.39116699999997</v>
      </c>
      <c r="K295" s="43" t="s">
        <v>0</v>
      </c>
      <c r="L295" s="43">
        <v>1571.105</v>
      </c>
      <c r="M295" s="43">
        <v>606.95000000000005</v>
      </c>
      <c r="N295" s="43">
        <v>205.66650000000001</v>
      </c>
    </row>
    <row r="296" spans="1:15" ht="12.75" customHeight="1">
      <c r="A296" s="4"/>
      <c r="B296" s="45" t="s">
        <v>192</v>
      </c>
      <c r="C296" s="51"/>
      <c r="D296" s="60">
        <v>5.5200000000000005</v>
      </c>
      <c r="E296" s="61">
        <v>9376.8799999999992</v>
      </c>
      <c r="F296" s="61">
        <v>140.494</v>
      </c>
      <c r="G296" s="61">
        <v>238.83542200000002</v>
      </c>
      <c r="H296" s="61">
        <v>273.51833600000003</v>
      </c>
      <c r="I296" s="61">
        <v>34.682913999999997</v>
      </c>
      <c r="J296" s="61">
        <v>138.39116699999997</v>
      </c>
      <c r="K296" s="61" t="s">
        <v>0</v>
      </c>
      <c r="L296" s="61">
        <v>1571.105</v>
      </c>
      <c r="M296" s="61">
        <v>606.95000000000005</v>
      </c>
      <c r="N296" s="61">
        <v>205.66650000000001</v>
      </c>
      <c r="O296" s="5"/>
    </row>
    <row r="297" spans="1:15" s="5" customFormat="1" ht="12.75" customHeight="1">
      <c r="A297" s="4"/>
      <c r="B297" s="45" t="s">
        <v>193</v>
      </c>
      <c r="C297" s="51"/>
      <c r="D297" s="42">
        <v>6.66</v>
      </c>
      <c r="E297" s="43">
        <v>9607.7199999999993</v>
      </c>
      <c r="F297" s="43">
        <v>140.494</v>
      </c>
      <c r="G297" s="43">
        <v>238.83542200000002</v>
      </c>
      <c r="H297" s="43">
        <v>372.28362800000002</v>
      </c>
      <c r="I297" s="43">
        <v>46.130388999999994</v>
      </c>
      <c r="J297" s="43">
        <v>138.39116699999997</v>
      </c>
      <c r="K297" s="43" t="s">
        <v>0</v>
      </c>
      <c r="L297" s="43">
        <v>1784.0350000000001</v>
      </c>
      <c r="M297" s="43">
        <v>711.42499999999995</v>
      </c>
      <c r="N297" s="43">
        <v>205.66650000000001</v>
      </c>
    </row>
    <row r="298" spans="1:15" s="5" customFormat="1" ht="12.75" customHeight="1">
      <c r="A298" s="4"/>
      <c r="B298" s="45" t="s">
        <v>194</v>
      </c>
      <c r="C298" s="51"/>
      <c r="D298" s="60">
        <v>7.59</v>
      </c>
      <c r="E298" s="61">
        <v>10439.539999999999</v>
      </c>
      <c r="F298" s="61">
        <v>175.71699999999998</v>
      </c>
      <c r="G298" s="61">
        <v>238.83542200000002</v>
      </c>
      <c r="H298" s="61">
        <v>372.28362800000002</v>
      </c>
      <c r="I298" s="61">
        <v>46.130388999999994</v>
      </c>
      <c r="J298" s="61">
        <v>138.39116699999997</v>
      </c>
      <c r="K298" s="61">
        <v>1952.19</v>
      </c>
      <c r="L298" s="61">
        <v>1784.0350000000001</v>
      </c>
      <c r="M298" s="61">
        <v>711.42499999999995</v>
      </c>
      <c r="N298" s="61">
        <v>205.66650000000001</v>
      </c>
    </row>
    <row r="299" spans="1:15" s="5" customFormat="1" ht="12.75" customHeight="1">
      <c r="A299" s="4"/>
      <c r="B299" s="45" t="s">
        <v>195</v>
      </c>
      <c r="C299" s="51"/>
      <c r="D299" s="42">
        <v>8.94</v>
      </c>
      <c r="E299" s="43">
        <v>11328.075000000001</v>
      </c>
      <c r="F299" s="43">
        <v>175.71699999999998</v>
      </c>
      <c r="G299" s="43">
        <v>238.83542200000002</v>
      </c>
      <c r="H299" s="43">
        <v>490.33938299999994</v>
      </c>
      <c r="I299" s="43">
        <v>46.130388999999994</v>
      </c>
      <c r="J299" s="43">
        <v>138.39116699999997</v>
      </c>
      <c r="K299" s="43">
        <v>1952.19</v>
      </c>
      <c r="L299" s="43">
        <v>1979.0550000000001</v>
      </c>
      <c r="M299" s="43">
        <v>831.82</v>
      </c>
      <c r="N299" s="43">
        <v>244.47150000000002</v>
      </c>
    </row>
    <row r="300" spans="1:15" s="5" customFormat="1" ht="12.75" customHeight="1">
      <c r="A300" s="4"/>
      <c r="B300" s="45" t="s">
        <v>196</v>
      </c>
      <c r="C300" s="51"/>
      <c r="D300" s="60">
        <v>11.01</v>
      </c>
      <c r="E300" s="61">
        <v>12647.445</v>
      </c>
      <c r="F300" s="61">
        <v>175.71699999999998</v>
      </c>
      <c r="G300" s="61">
        <v>326.15323899999999</v>
      </c>
      <c r="H300" s="61">
        <v>531.17458099999999</v>
      </c>
      <c r="I300" s="61">
        <v>86.965586999999985</v>
      </c>
      <c r="J300" s="61">
        <v>260.79109199999994</v>
      </c>
      <c r="K300" s="61">
        <v>1952.19</v>
      </c>
      <c r="L300" s="61">
        <v>2484.5149999999999</v>
      </c>
      <c r="M300" s="61">
        <v>1420.86</v>
      </c>
      <c r="N300" s="61">
        <v>244.47150000000002</v>
      </c>
    </row>
    <row r="301" spans="1:15" s="5" customFormat="1" ht="12.75" customHeight="1">
      <c r="A301" s="4"/>
      <c r="B301" s="45" t="s">
        <v>197</v>
      </c>
      <c r="C301" s="51"/>
      <c r="D301" s="42">
        <v>13.32</v>
      </c>
      <c r="E301" s="43">
        <v>13482.25</v>
      </c>
      <c r="F301" s="43">
        <v>293.12699999999995</v>
      </c>
      <c r="G301" s="43">
        <v>326.15323899999999</v>
      </c>
      <c r="H301" s="43">
        <v>531.17458099999999</v>
      </c>
      <c r="I301" s="43">
        <v>86.965586999999985</v>
      </c>
      <c r="J301" s="43">
        <v>260.79109199999994</v>
      </c>
      <c r="K301" s="43">
        <v>1952.19</v>
      </c>
      <c r="L301" s="43">
        <v>2484.5149999999999</v>
      </c>
      <c r="M301" s="43">
        <v>1420.86</v>
      </c>
      <c r="N301" s="43">
        <v>244.47150000000002</v>
      </c>
    </row>
    <row r="302" spans="1:15" s="5" customFormat="1" ht="12.75" customHeight="1">
      <c r="A302" s="4"/>
      <c r="B302" s="45" t="s">
        <v>198</v>
      </c>
      <c r="C302" s="51"/>
      <c r="D302" s="60">
        <v>17.73</v>
      </c>
      <c r="E302" s="61">
        <v>16886.145</v>
      </c>
      <c r="F302" s="61">
        <v>293.12699999999995</v>
      </c>
      <c r="G302" s="61">
        <v>326.15323899999999</v>
      </c>
      <c r="H302" s="61">
        <v>531.17458099999999</v>
      </c>
      <c r="I302" s="61">
        <v>86.965586999999985</v>
      </c>
      <c r="J302" s="61">
        <v>260.79109199999994</v>
      </c>
      <c r="K302" s="61">
        <v>1952.19</v>
      </c>
      <c r="L302" s="61">
        <v>2484.5149999999999</v>
      </c>
      <c r="M302" s="61">
        <v>1420.86</v>
      </c>
      <c r="N302" s="61">
        <v>244.47150000000002</v>
      </c>
    </row>
    <row r="303" spans="1:15" s="5" customFormat="1" ht="12.75" customHeight="1">
      <c r="A303" s="4"/>
      <c r="B303" s="45" t="s">
        <v>199</v>
      </c>
      <c r="C303" s="51"/>
      <c r="D303" s="42">
        <v>20.94</v>
      </c>
      <c r="E303" s="43">
        <v>17781.645</v>
      </c>
      <c r="F303" s="43">
        <v>293.12699999999995</v>
      </c>
      <c r="G303" s="43">
        <v>326.15323899999999</v>
      </c>
      <c r="H303" s="43">
        <v>531.17458099999999</v>
      </c>
      <c r="I303" s="43">
        <v>86.965586999999985</v>
      </c>
      <c r="J303" s="43">
        <v>545.95649999999989</v>
      </c>
      <c r="K303" s="43">
        <v>1952.19</v>
      </c>
      <c r="L303" s="43">
        <v>2484.5149999999999</v>
      </c>
      <c r="M303" s="43">
        <v>1420.86</v>
      </c>
      <c r="N303" s="43">
        <v>298.79849999999999</v>
      </c>
    </row>
    <row r="304" spans="1:15" s="5" customFormat="1" ht="12.75" customHeight="1">
      <c r="A304" s="4"/>
      <c r="B304" s="45" t="s">
        <v>200</v>
      </c>
      <c r="C304" s="51"/>
      <c r="D304" s="60">
        <v>24.150000000000002</v>
      </c>
      <c r="E304" s="61">
        <v>19641.3</v>
      </c>
      <c r="F304" s="61">
        <v>328.35</v>
      </c>
      <c r="G304" s="61">
        <v>326.15323899999999</v>
      </c>
      <c r="H304" s="61">
        <v>531.17458099999999</v>
      </c>
      <c r="I304" s="61">
        <v>86.965586999999985</v>
      </c>
      <c r="J304" s="61">
        <v>545.95649999999989</v>
      </c>
      <c r="K304" s="61">
        <v>1952.19</v>
      </c>
      <c r="L304" s="61">
        <v>2813.86</v>
      </c>
      <c r="M304" s="61">
        <v>1898.46</v>
      </c>
      <c r="N304" s="61">
        <v>298.79849999999999</v>
      </c>
    </row>
    <row r="305" spans="1:15" s="5" customFormat="1" ht="12.75" customHeight="1">
      <c r="A305" s="4"/>
      <c r="B305" s="45" t="s">
        <v>201</v>
      </c>
      <c r="C305" s="51"/>
      <c r="D305" s="42">
        <v>24.93</v>
      </c>
      <c r="E305" s="43">
        <v>22370.584999999999</v>
      </c>
      <c r="F305" s="43">
        <v>328.35</v>
      </c>
      <c r="G305" s="43">
        <v>326.15323899999999</v>
      </c>
      <c r="H305" s="43">
        <v>896.55450099999985</v>
      </c>
      <c r="I305" s="43">
        <v>86.965586999999985</v>
      </c>
      <c r="J305" s="43">
        <v>545.95649999999989</v>
      </c>
      <c r="K305" s="43">
        <v>1952.19</v>
      </c>
      <c r="L305" s="43">
        <v>3497.4250000000002</v>
      </c>
      <c r="M305" s="43">
        <v>1898.46</v>
      </c>
      <c r="N305" s="43">
        <v>333.72300000000001</v>
      </c>
    </row>
    <row r="306" spans="1:15" s="5" customFormat="1" ht="12.75" customHeight="1">
      <c r="A306" s="4"/>
      <c r="B306" s="45" t="s">
        <v>202</v>
      </c>
      <c r="C306" s="51"/>
      <c r="D306" s="60">
        <v>28.380000000000003</v>
      </c>
      <c r="E306" s="61">
        <v>23363.595000000001</v>
      </c>
      <c r="F306" s="61">
        <v>517.20099999999991</v>
      </c>
      <c r="G306" s="61">
        <v>444.2089939999999</v>
      </c>
      <c r="H306" s="61">
        <v>1036.096286</v>
      </c>
      <c r="I306" s="61">
        <v>181.98549999999997</v>
      </c>
      <c r="J306" s="61">
        <v>1142.9564999999998</v>
      </c>
      <c r="K306" s="61">
        <v>1952.19</v>
      </c>
      <c r="L306" s="61">
        <v>4066.5650000000001</v>
      </c>
      <c r="M306" s="61">
        <v>2089.5</v>
      </c>
      <c r="N306" s="61">
        <v>333.72300000000001</v>
      </c>
    </row>
    <row r="307" spans="1:15" s="5" customFormat="1" ht="12.75" customHeight="1">
      <c r="A307" s="4"/>
      <c r="B307" s="45" t="s">
        <v>203</v>
      </c>
      <c r="C307" s="51"/>
      <c r="D307" s="42">
        <v>33</v>
      </c>
      <c r="E307" s="43">
        <v>25480.954999999998</v>
      </c>
      <c r="F307" s="43">
        <v>517.20099999999991</v>
      </c>
      <c r="G307" s="43">
        <v>444.2089939999999</v>
      </c>
      <c r="H307" s="43">
        <v>1036.096286</v>
      </c>
      <c r="I307" s="43">
        <v>181.98549999999997</v>
      </c>
      <c r="J307" s="43">
        <v>1142.9564999999998</v>
      </c>
      <c r="K307" s="43">
        <v>1952.19</v>
      </c>
      <c r="L307" s="43">
        <v>4036.7150000000001</v>
      </c>
      <c r="M307" s="43">
        <v>2089.5</v>
      </c>
      <c r="N307" s="43">
        <v>395.81100000000004</v>
      </c>
    </row>
    <row r="308" spans="1:15" s="5" customFormat="1" ht="12.75" customHeight="1">
      <c r="A308" s="4"/>
      <c r="B308" s="45" t="s">
        <v>204</v>
      </c>
      <c r="C308" s="51"/>
      <c r="D308" s="60">
        <v>39.599999999999994</v>
      </c>
      <c r="E308" s="61">
        <v>28178.400000000001</v>
      </c>
      <c r="F308" s="61">
        <v>869.43099999999993</v>
      </c>
      <c r="G308" s="61">
        <v>444.2089939999999</v>
      </c>
      <c r="H308" s="61">
        <v>1611.6518470000001</v>
      </c>
      <c r="I308" s="61">
        <v>181.98549999999997</v>
      </c>
      <c r="J308" s="61">
        <v>1142.9564999999998</v>
      </c>
      <c r="K308" s="61">
        <v>1952.19</v>
      </c>
      <c r="L308" s="61">
        <v>4701.375</v>
      </c>
      <c r="M308" s="61">
        <v>2674.56</v>
      </c>
      <c r="N308" s="61">
        <v>395.81100000000004</v>
      </c>
    </row>
    <row r="309" spans="1:15" s="5" customFormat="1" ht="12.75" customHeight="1">
      <c r="A309" s="4"/>
      <c r="B309" s="45" t="s">
        <v>205</v>
      </c>
      <c r="C309" s="51"/>
      <c r="D309" s="42">
        <v>45.599999999999994</v>
      </c>
      <c r="E309" s="43">
        <v>28702.764999999999</v>
      </c>
      <c r="F309" s="43">
        <v>869.43099999999993</v>
      </c>
      <c r="G309" s="43">
        <v>444.2089939999999</v>
      </c>
      <c r="H309" s="43">
        <v>1813.8083849999998</v>
      </c>
      <c r="I309" s="43">
        <v>181.98549999999997</v>
      </c>
      <c r="J309" s="43">
        <v>1142.9564999999998</v>
      </c>
      <c r="K309" s="43">
        <v>3904.38</v>
      </c>
      <c r="L309" s="43">
        <v>4701.375</v>
      </c>
      <c r="M309" s="43">
        <v>3546.18</v>
      </c>
      <c r="N309" s="43">
        <v>430.73550000000006</v>
      </c>
    </row>
    <row r="310" spans="1:15" s="5" customFormat="1" ht="12.75" customHeight="1">
      <c r="A310" s="4"/>
      <c r="B310" s="45" t="s">
        <v>206</v>
      </c>
      <c r="C310" s="51"/>
      <c r="D310" s="60">
        <v>50.699999999999996</v>
      </c>
      <c r="E310" s="61">
        <v>30733.56</v>
      </c>
      <c r="F310" s="61">
        <v>869.43099999999993</v>
      </c>
      <c r="G310" s="61">
        <v>444.2089939999999</v>
      </c>
      <c r="H310" s="61">
        <v>1813.8083849999998</v>
      </c>
      <c r="I310" s="61">
        <v>181.98549999999997</v>
      </c>
      <c r="J310" s="61">
        <v>1238.481276</v>
      </c>
      <c r="K310" s="61">
        <v>3904.38</v>
      </c>
      <c r="L310" s="61">
        <v>4701.375</v>
      </c>
      <c r="M310" s="61">
        <v>3546.18</v>
      </c>
      <c r="N310" s="61">
        <v>430.73550000000006</v>
      </c>
    </row>
    <row r="311" spans="1:15" s="5" customFormat="1" ht="12.75" customHeight="1">
      <c r="A311" s="1"/>
      <c r="B311" s="18" t="s">
        <v>10</v>
      </c>
      <c r="C311" s="18"/>
      <c r="D311" s="18"/>
    </row>
    <row r="312" spans="1:15" s="5" customFormat="1" ht="12.75" customHeight="1">
      <c r="A312" s="4"/>
      <c r="B312" s="52" t="s">
        <v>207</v>
      </c>
      <c r="C312" s="53"/>
      <c r="D312" s="42">
        <v>10.119999999999999</v>
      </c>
      <c r="E312" s="43">
        <v>12937.985000000001</v>
      </c>
      <c r="F312" s="43">
        <v>175.71699999999998</v>
      </c>
      <c r="G312" s="43">
        <v>238.83542200000002</v>
      </c>
      <c r="H312" s="43">
        <v>490.33938299999994</v>
      </c>
      <c r="I312" s="43">
        <v>46.130388999999994</v>
      </c>
      <c r="J312" s="43">
        <v>184.52155599999998</v>
      </c>
      <c r="K312" s="43">
        <v>2602.92</v>
      </c>
      <c r="L312" s="43" t="s">
        <v>0</v>
      </c>
      <c r="M312" s="43">
        <v>711.42499999999995</v>
      </c>
      <c r="N312" s="43">
        <v>274.22200000000004</v>
      </c>
    </row>
    <row r="313" spans="1:15" ht="12.75" customHeight="1">
      <c r="A313" s="1"/>
      <c r="B313" s="45" t="s">
        <v>208</v>
      </c>
      <c r="C313" s="51"/>
      <c r="D313" s="60">
        <v>11.92</v>
      </c>
      <c r="E313" s="61">
        <v>13758.86</v>
      </c>
      <c r="F313" s="61">
        <v>293.12699999999995</v>
      </c>
      <c r="G313" s="61">
        <v>326.15323899999999</v>
      </c>
      <c r="H313" s="61">
        <v>531.17458099999999</v>
      </c>
      <c r="I313" s="61">
        <v>86.965586999999985</v>
      </c>
      <c r="J313" s="61">
        <v>184.52155599999998</v>
      </c>
      <c r="K313" s="61">
        <v>2602.92</v>
      </c>
      <c r="L313" s="61" t="s">
        <v>0</v>
      </c>
      <c r="M313" s="61">
        <v>831.82</v>
      </c>
      <c r="N313" s="61">
        <v>325.96200000000005</v>
      </c>
      <c r="O313" s="5"/>
    </row>
    <row r="314" spans="1:15" s="5" customFormat="1" ht="12.75" customHeight="1">
      <c r="A314" s="1"/>
      <c r="B314" s="45" t="s">
        <v>209</v>
      </c>
      <c r="C314" s="51"/>
      <c r="D314" s="42">
        <v>14.68</v>
      </c>
      <c r="E314" s="43">
        <v>15939.9</v>
      </c>
      <c r="F314" s="43">
        <v>293.12699999999995</v>
      </c>
      <c r="G314" s="43">
        <v>326.15323899999999</v>
      </c>
      <c r="H314" s="43">
        <v>531.17458099999999</v>
      </c>
      <c r="I314" s="43">
        <v>86.965586999999985</v>
      </c>
      <c r="J314" s="43">
        <v>347.72145599999999</v>
      </c>
      <c r="K314" s="43">
        <v>2602.92</v>
      </c>
      <c r="L314" s="43" t="s">
        <v>0</v>
      </c>
      <c r="M314" s="43">
        <v>1420.86</v>
      </c>
      <c r="N314" s="43">
        <v>325.96200000000005</v>
      </c>
    </row>
    <row r="315" spans="1:15" ht="12.75" customHeight="1">
      <c r="A315" s="1"/>
      <c r="B315" s="45" t="s">
        <v>210</v>
      </c>
      <c r="C315" s="51"/>
      <c r="D315" s="60">
        <v>17.760000000000002</v>
      </c>
      <c r="E315" s="61">
        <v>18316.954999999998</v>
      </c>
      <c r="F315" s="61">
        <v>328.35</v>
      </c>
      <c r="G315" s="61">
        <v>326.15323899999999</v>
      </c>
      <c r="H315" s="61">
        <v>531.17458099999999</v>
      </c>
      <c r="I315" s="61">
        <v>86.965586999999985</v>
      </c>
      <c r="J315" s="61">
        <v>347.72145599999999</v>
      </c>
      <c r="K315" s="61">
        <v>2602.92</v>
      </c>
      <c r="L315" s="61" t="s">
        <v>0</v>
      </c>
      <c r="M315" s="61">
        <v>1420.86</v>
      </c>
      <c r="N315" s="61">
        <v>325.96200000000005</v>
      </c>
      <c r="O315" s="5"/>
    </row>
    <row r="316" spans="1:15" ht="12.75" customHeight="1">
      <c r="A316" s="1"/>
      <c r="B316" s="45" t="s">
        <v>211</v>
      </c>
      <c r="C316" s="51"/>
      <c r="D316" s="42">
        <v>23.64</v>
      </c>
      <c r="E316" s="43">
        <v>20557.695</v>
      </c>
      <c r="F316" s="43">
        <v>328.35</v>
      </c>
      <c r="G316" s="43">
        <v>326.15323899999999</v>
      </c>
      <c r="H316" s="43">
        <v>531.17458099999999</v>
      </c>
      <c r="I316" s="43">
        <v>86.965586999999985</v>
      </c>
      <c r="J316" s="43">
        <v>347.72145599999999</v>
      </c>
      <c r="K316" s="43">
        <v>2602.92</v>
      </c>
      <c r="L316" s="43" t="s">
        <v>0</v>
      </c>
      <c r="M316" s="43">
        <v>1420.86</v>
      </c>
      <c r="N316" s="43">
        <v>325.96200000000005</v>
      </c>
      <c r="O316" s="5"/>
    </row>
    <row r="317" spans="1:15" ht="12.75" customHeight="1">
      <c r="A317" s="1"/>
      <c r="B317" s="45" t="s">
        <v>212</v>
      </c>
      <c r="C317" s="51"/>
      <c r="D317" s="60">
        <v>27.92</v>
      </c>
      <c r="E317" s="61">
        <v>21862.14</v>
      </c>
      <c r="F317" s="61">
        <v>328.35</v>
      </c>
      <c r="G317" s="61">
        <v>326.15323899999999</v>
      </c>
      <c r="H317" s="61">
        <v>896.55450099999985</v>
      </c>
      <c r="I317" s="61">
        <v>86.965586999999985</v>
      </c>
      <c r="J317" s="61">
        <v>727.94199999999989</v>
      </c>
      <c r="K317" s="61">
        <v>2602.92</v>
      </c>
      <c r="L317" s="61" t="s">
        <v>0</v>
      </c>
      <c r="M317" s="61">
        <v>1420.86</v>
      </c>
      <c r="N317" s="61">
        <v>398.39800000000002</v>
      </c>
      <c r="O317" s="5"/>
    </row>
    <row r="318" spans="1:15" ht="12.75" customHeight="1">
      <c r="A318" s="1"/>
      <c r="B318" s="45" t="s">
        <v>213</v>
      </c>
      <c r="C318" s="51"/>
      <c r="D318" s="42">
        <v>32.200000000000003</v>
      </c>
      <c r="E318" s="43">
        <v>25839.154999999999</v>
      </c>
      <c r="F318" s="43">
        <v>328.35</v>
      </c>
      <c r="G318" s="43">
        <v>326.15323899999999</v>
      </c>
      <c r="H318" s="43">
        <v>896.55450099999985</v>
      </c>
      <c r="I318" s="43">
        <v>86.965586999999985</v>
      </c>
      <c r="J318" s="43">
        <v>727.94199999999989</v>
      </c>
      <c r="K318" s="43">
        <v>2602.92</v>
      </c>
      <c r="L318" s="43" t="s">
        <v>0</v>
      </c>
      <c r="M318" s="43">
        <v>1898.46</v>
      </c>
      <c r="N318" s="43">
        <v>398.39800000000002</v>
      </c>
      <c r="O318" s="5"/>
    </row>
    <row r="319" spans="1:15" ht="12.75" customHeight="1">
      <c r="B319" s="45" t="s">
        <v>214</v>
      </c>
      <c r="C319" s="51"/>
      <c r="D319" s="60">
        <v>33.24</v>
      </c>
      <c r="E319" s="61">
        <v>30712.665000000001</v>
      </c>
      <c r="F319" s="61">
        <v>682.96799999999996</v>
      </c>
      <c r="G319" s="61">
        <v>444.2089939999999</v>
      </c>
      <c r="H319" s="61">
        <v>1036.096286</v>
      </c>
      <c r="I319" s="61">
        <v>181.98549999999997</v>
      </c>
      <c r="J319" s="61">
        <v>727.94199999999989</v>
      </c>
      <c r="K319" s="61">
        <v>2602.92</v>
      </c>
      <c r="L319" s="61" t="s">
        <v>0</v>
      </c>
      <c r="M319" s="61">
        <v>1898.46</v>
      </c>
      <c r="N319" s="61">
        <v>444.964</v>
      </c>
      <c r="O319" s="5"/>
    </row>
    <row r="320" spans="1:15" ht="12.75" customHeight="1">
      <c r="B320" s="45" t="s">
        <v>215</v>
      </c>
      <c r="C320" s="51"/>
      <c r="D320" s="42">
        <v>37.840000000000003</v>
      </c>
      <c r="E320" s="43">
        <v>32149.445</v>
      </c>
      <c r="F320" s="43">
        <v>682.96799999999996</v>
      </c>
      <c r="G320" s="43">
        <v>444.2089939999999</v>
      </c>
      <c r="H320" s="43">
        <v>1611.6518470000001</v>
      </c>
      <c r="I320" s="43">
        <v>181.98549999999997</v>
      </c>
      <c r="J320" s="43">
        <v>1523.942</v>
      </c>
      <c r="K320" s="43">
        <v>2602.92</v>
      </c>
      <c r="L320" s="43" t="s">
        <v>0</v>
      </c>
      <c r="M320" s="43">
        <v>2089.5</v>
      </c>
      <c r="N320" s="43">
        <v>444.964</v>
      </c>
      <c r="O320" s="5"/>
    </row>
    <row r="321" spans="1:15" ht="12.75" customHeight="1">
      <c r="B321" s="45" t="s">
        <v>216</v>
      </c>
      <c r="C321" s="51"/>
      <c r="D321" s="60">
        <v>44</v>
      </c>
      <c r="E321" s="61">
        <v>34542.42</v>
      </c>
      <c r="F321" s="61">
        <v>682.96799999999996</v>
      </c>
      <c r="G321" s="61">
        <v>444.2089939999999</v>
      </c>
      <c r="H321" s="61">
        <v>1611.6518470000001</v>
      </c>
      <c r="I321" s="61">
        <v>181.98549999999997</v>
      </c>
      <c r="J321" s="61">
        <v>1523.942</v>
      </c>
      <c r="K321" s="61">
        <v>2602.92</v>
      </c>
      <c r="L321" s="61" t="s">
        <v>0</v>
      </c>
      <c r="M321" s="61">
        <v>2089.5</v>
      </c>
      <c r="N321" s="61">
        <v>527.74799999999993</v>
      </c>
      <c r="O321" s="5"/>
    </row>
    <row r="322" spans="1:15" ht="12.75" customHeight="1">
      <c r="B322" s="45" t="s">
        <v>217</v>
      </c>
      <c r="C322" s="51"/>
      <c r="D322" s="42">
        <v>52.8</v>
      </c>
      <c r="E322" s="43">
        <v>36815</v>
      </c>
      <c r="F322" s="43">
        <v>1152.6079999999999</v>
      </c>
      <c r="G322" s="43">
        <v>466.46992999999998</v>
      </c>
      <c r="H322" s="43">
        <v>1845.6499769999996</v>
      </c>
      <c r="I322" s="43">
        <v>213.82709199999999</v>
      </c>
      <c r="J322" s="43">
        <v>1523.942</v>
      </c>
      <c r="K322" s="43">
        <v>2602.92</v>
      </c>
      <c r="L322" s="43" t="s">
        <v>0</v>
      </c>
      <c r="M322" s="43">
        <v>2674.56</v>
      </c>
      <c r="N322" s="43">
        <v>527.74799999999993</v>
      </c>
      <c r="O322" s="5"/>
    </row>
    <row r="323" spans="1:15" ht="12.75" customHeight="1">
      <c r="B323" s="45" t="s">
        <v>218</v>
      </c>
      <c r="C323" s="51"/>
      <c r="D323" s="60">
        <v>60.8</v>
      </c>
      <c r="E323" s="61">
        <v>37515.480000000003</v>
      </c>
      <c r="F323" s="61">
        <v>1152.6079999999999</v>
      </c>
      <c r="G323" s="61">
        <v>466.46992999999998</v>
      </c>
      <c r="H323" s="61">
        <v>1845.6499769999996</v>
      </c>
      <c r="I323" s="61">
        <v>213.82709199999999</v>
      </c>
      <c r="J323" s="61">
        <v>1523.942</v>
      </c>
      <c r="K323" s="61">
        <v>5205.84</v>
      </c>
      <c r="L323" s="61" t="s">
        <v>0</v>
      </c>
      <c r="M323" s="61">
        <v>3546.18</v>
      </c>
      <c r="N323" s="61">
        <v>574.31400000000008</v>
      </c>
      <c r="O323" s="5"/>
    </row>
    <row r="324" spans="1:15" ht="12.75" customHeight="1">
      <c r="B324" s="45" t="s">
        <v>219</v>
      </c>
      <c r="C324" s="51"/>
      <c r="D324" s="42">
        <v>67.599999999999994</v>
      </c>
      <c r="E324" s="43">
        <v>40201.980000000003</v>
      </c>
      <c r="F324" s="43">
        <v>1152.6079999999999</v>
      </c>
      <c r="G324" s="43">
        <v>466.46992999999998</v>
      </c>
      <c r="H324" s="43">
        <v>1845.6499769999996</v>
      </c>
      <c r="I324" s="43">
        <v>213.82709199999999</v>
      </c>
      <c r="J324" s="43">
        <v>1651.3083680000002</v>
      </c>
      <c r="K324" s="43">
        <v>5205.84</v>
      </c>
      <c r="L324" s="43" t="s">
        <v>0</v>
      </c>
      <c r="M324" s="43">
        <v>3546.18</v>
      </c>
      <c r="N324" s="43">
        <v>574.31400000000008</v>
      </c>
      <c r="O324" s="5"/>
    </row>
    <row r="325" spans="1:15" ht="12.75">
      <c r="O325" s="5"/>
    </row>
    <row r="326" spans="1:15" ht="12.75">
      <c r="B326" s="2" t="s">
        <v>64</v>
      </c>
      <c r="O326" s="5"/>
    </row>
    <row r="327" spans="1:15" ht="12.75">
      <c r="B327" s="5" t="s">
        <v>50</v>
      </c>
      <c r="O327" s="5"/>
    </row>
    <row r="328" spans="1:15" s="5" customFormat="1" ht="12.75">
      <c r="A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</row>
    <row r="329" spans="1:15" s="5" customFormat="1" ht="12.75">
      <c r="A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</row>
    <row r="330" spans="1:15" ht="13.5" thickBot="1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20"/>
      <c r="N330" s="20"/>
    </row>
    <row r="331" spans="1:15" ht="13.5" thickTop="1">
      <c r="A331" s="89" t="s">
        <v>221</v>
      </c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</row>
  </sheetData>
  <mergeCells count="37">
    <mergeCell ref="B143:N146"/>
    <mergeCell ref="B147:J157"/>
    <mergeCell ref="E271:E273"/>
    <mergeCell ref="F271:N272"/>
    <mergeCell ref="M202:N202"/>
    <mergeCell ref="B203:B205"/>
    <mergeCell ref="D203:D205"/>
    <mergeCell ref="E203:N204"/>
    <mergeCell ref="C203:C204"/>
    <mergeCell ref="M101:N103"/>
    <mergeCell ref="B101:I103"/>
    <mergeCell ref="B70:H72"/>
    <mergeCell ref="M136:N136"/>
    <mergeCell ref="B74:B76"/>
    <mergeCell ref="D74:D76"/>
    <mergeCell ref="E74:N75"/>
    <mergeCell ref="C74:C75"/>
    <mergeCell ref="M2:N2"/>
    <mergeCell ref="M69:N69"/>
    <mergeCell ref="A66:N66"/>
    <mergeCell ref="B4:K5"/>
    <mergeCell ref="F105:N106"/>
    <mergeCell ref="B271:C273"/>
    <mergeCell ref="A196:N196"/>
    <mergeCell ref="A263:N263"/>
    <mergeCell ref="B11:J18"/>
    <mergeCell ref="B7:N10"/>
    <mergeCell ref="A331:N331"/>
    <mergeCell ref="E105:E107"/>
    <mergeCell ref="B105:C107"/>
    <mergeCell ref="D105:D106"/>
    <mergeCell ref="A133:N133"/>
    <mergeCell ref="M269:N269"/>
    <mergeCell ref="B139:K140"/>
    <mergeCell ref="D271:D272"/>
    <mergeCell ref="B186:J191"/>
    <mergeCell ref="M268:N268"/>
  </mergeCells>
  <pageMargins left="0.19685039370078741" right="0.19685039370078741" top="0.19685039370078741" bottom="0.19685039370078741" header="0.31496062992125984" footer="0.31496062992125984"/>
  <pageSetup paperSize="9" scale="9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Bock</vt:lpstr>
      <vt:lpstr>Лист1</vt:lpstr>
      <vt:lpstr>Лист2</vt:lpstr>
      <vt:lpstr>Bock!Область_печати</vt:lpstr>
    </vt:vector>
  </TitlesOfParts>
  <Company>Rp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Rp</dc:creator>
  <cp:lastModifiedBy>HOME</cp:lastModifiedBy>
  <cp:lastPrinted>2014-08-17T15:26:04Z</cp:lastPrinted>
  <dcterms:created xsi:type="dcterms:W3CDTF">2001-12-03T13:39:26Z</dcterms:created>
  <dcterms:modified xsi:type="dcterms:W3CDTF">2015-03-04T11:25:45Z</dcterms:modified>
</cp:coreProperties>
</file>